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J3"/>
  <c r="AI3"/>
  <c r="AI99" s="1"/>
  <c r="Z3"/>
  <c r="Y3"/>
  <c r="AJ99"/>
  <c r="AM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3" l="1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K99" i="24"/>
  <c r="AK99" i="26"/>
  <c r="AL99" i="27"/>
  <c r="AR99" i="30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Q99" i="26"/>
  <c r="AR99"/>
  <c r="AQ99" i="28"/>
  <c r="AR99"/>
  <c r="AQ99" i="27"/>
  <c r="AB91" i="62"/>
  <c r="AQ99" i="30"/>
  <c r="AP99"/>
  <c r="AP99" i="28"/>
  <c r="AO99" i="30"/>
  <c r="AO99" i="27"/>
  <c r="AO99" i="28"/>
  <c r="AO99" i="26"/>
  <c r="AO99" i="24"/>
  <c r="AK99" i="30"/>
  <c r="AK99" i="27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N93" s="1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N85" s="1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N13" s="1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L8" i="66" s="1"/>
  <c r="N8" s="1"/>
  <c r="E8" i="57" s="1"/>
  <c r="C9" i="39"/>
  <c r="L9" i="66" s="1"/>
  <c r="O9" s="1"/>
  <c r="D9" i="58" s="1"/>
  <c r="C10" i="39"/>
  <c r="C11"/>
  <c r="C12"/>
  <c r="L12" i="66" s="1"/>
  <c r="N12" s="1"/>
  <c r="E12" i="57" s="1"/>
  <c r="C13" i="39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L24" i="66" s="1"/>
  <c r="N24" s="1"/>
  <c r="E24" i="57" s="1"/>
  <c r="C25" i="39"/>
  <c r="L25" i="66" s="1"/>
  <c r="O25" s="1"/>
  <c r="D25" i="58" s="1"/>
  <c r="C26" i="39"/>
  <c r="C27"/>
  <c r="C28"/>
  <c r="L28" i="66" s="1"/>
  <c r="N28" s="1"/>
  <c r="E28" i="57" s="1"/>
  <c r="C29" i="3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L56" i="66" s="1"/>
  <c r="N56" s="1"/>
  <c r="E56" i="57" s="1"/>
  <c r="C57" i="39"/>
  <c r="L57" i="66" s="1"/>
  <c r="O57" s="1"/>
  <c r="D57" i="58" s="1"/>
  <c r="C58" i="39"/>
  <c r="C59"/>
  <c r="C60"/>
  <c r="L60" i="66" s="1"/>
  <c r="N60" s="1"/>
  <c r="E60" i="57" s="1"/>
  <c r="C61" i="39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L72" i="66" s="1"/>
  <c r="N72" s="1"/>
  <c r="E72" i="57" s="1"/>
  <c r="C73" i="39"/>
  <c r="L73" i="66" s="1"/>
  <c r="O73" s="1"/>
  <c r="D73" i="58" s="1"/>
  <c r="C74" i="39"/>
  <c r="C75"/>
  <c r="C76"/>
  <c r="L76" i="66" s="1"/>
  <c r="N76" s="1"/>
  <c r="E76" i="57" s="1"/>
  <c r="C77" i="39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L88" i="66" s="1"/>
  <c r="N88" s="1"/>
  <c r="E88" i="57" s="1"/>
  <c r="C89" i="39"/>
  <c r="L89" i="66" s="1"/>
  <c r="O89" s="1"/>
  <c r="D89" i="58" s="1"/>
  <c r="C90" i="39"/>
  <c r="C91"/>
  <c r="C92"/>
  <c r="L92" i="66" s="1"/>
  <c r="N92" s="1"/>
  <c r="E92" i="57" s="1"/>
  <c r="C93" i="39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K92"/>
  <c r="F92"/>
  <c r="L91"/>
  <c r="M91" s="1"/>
  <c r="D91" i="57" s="1"/>
  <c r="K91" i="66"/>
  <c r="F91"/>
  <c r="L90"/>
  <c r="P90" s="1"/>
  <c r="E90" i="58" s="1"/>
  <c r="K90" i="66"/>
  <c r="F90"/>
  <c r="K89"/>
  <c r="F89"/>
  <c r="K88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K76"/>
  <c r="F76"/>
  <c r="L75"/>
  <c r="M75" s="1"/>
  <c r="D75" i="57" s="1"/>
  <c r="K75" i="66"/>
  <c r="F75"/>
  <c r="L74"/>
  <c r="P74" s="1"/>
  <c r="E74" i="58" s="1"/>
  <c r="K74" i="66"/>
  <c r="F74"/>
  <c r="K73"/>
  <c r="F73"/>
  <c r="K72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K60"/>
  <c r="F60"/>
  <c r="L59"/>
  <c r="M59" s="1"/>
  <c r="D59" i="57" s="1"/>
  <c r="K59" i="66"/>
  <c r="F59"/>
  <c r="L58"/>
  <c r="P58" s="1"/>
  <c r="E58" i="58" s="1"/>
  <c r="K58" i="66"/>
  <c r="F58"/>
  <c r="K57"/>
  <c r="F57"/>
  <c r="K5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K28"/>
  <c r="F28"/>
  <c r="L27"/>
  <c r="M27" s="1"/>
  <c r="D27" i="57" s="1"/>
  <c r="K27" i="66"/>
  <c r="F27"/>
  <c r="L26"/>
  <c r="P26" s="1"/>
  <c r="E26" i="58" s="1"/>
  <c r="K26" i="66"/>
  <c r="F26"/>
  <c r="K25"/>
  <c r="F25"/>
  <c r="K24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K12"/>
  <c r="F12"/>
  <c r="L11"/>
  <c r="M11" s="1"/>
  <c r="D11" i="57" s="1"/>
  <c r="K11" i="66"/>
  <c r="F11"/>
  <c r="L10"/>
  <c r="P10" s="1"/>
  <c r="E10" i="58" s="1"/>
  <c r="K10" i="66"/>
  <c r="F10"/>
  <c r="K9"/>
  <c r="F9"/>
  <c r="K8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L99"/>
  <c r="C99"/>
  <c r="A1"/>
  <c r="N24" i="58" l="1"/>
  <c r="N17" i="61"/>
  <c r="N29"/>
  <c r="F68"/>
  <c r="N97" i="55"/>
  <c r="F76" i="63"/>
  <c r="C99" i="56"/>
  <c r="F4"/>
  <c r="K99" i="66"/>
  <c r="F85" i="57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O9" i="56"/>
  <c r="O41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O67" s="1"/>
  <c r="N70"/>
  <c r="O70" s="1"/>
  <c r="N71"/>
  <c r="N74"/>
  <c r="N75"/>
  <c r="O75" s="1"/>
  <c r="N78"/>
  <c r="O78" s="1"/>
  <c r="N79"/>
  <c r="N82"/>
  <c r="N83"/>
  <c r="O83" s="1"/>
  <c r="N86"/>
  <c r="O86" s="1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48"/>
  <c r="O48"/>
  <c r="V56"/>
  <c r="V4"/>
  <c r="O4"/>
  <c r="V9"/>
  <c r="V32"/>
  <c r="O32"/>
  <c r="V40"/>
  <c r="V47"/>
  <c r="V59"/>
  <c r="V24"/>
  <c r="V31"/>
  <c r="V43"/>
  <c r="O43"/>
  <c r="O87"/>
  <c r="V87"/>
  <c r="V10" i="56"/>
  <c r="O10"/>
  <c r="V19"/>
  <c r="O19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N28"/>
  <c r="O28" s="1"/>
  <c r="F29"/>
  <c r="V38"/>
  <c r="G42"/>
  <c r="N44"/>
  <c r="F45"/>
  <c r="V54"/>
  <c r="N60"/>
  <c r="O60" s="1"/>
  <c r="F61"/>
  <c r="O64"/>
  <c r="O72"/>
  <c r="O80"/>
  <c r="O13" i="56"/>
  <c r="O29"/>
  <c r="O45"/>
  <c r="O57"/>
  <c r="O65"/>
  <c r="O73"/>
  <c r="V3" i="55"/>
  <c r="V62"/>
  <c r="V66"/>
  <c r="O66"/>
  <c r="V74"/>
  <c r="O74"/>
  <c r="V82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O17" i="55"/>
  <c r="V17"/>
  <c r="V28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O36" s="1"/>
  <c r="F37"/>
  <c r="G50"/>
  <c r="O51"/>
  <c r="N52"/>
  <c r="O52" s="1"/>
  <c r="F53"/>
  <c r="O68"/>
  <c r="O76"/>
  <c r="O5" i="56"/>
  <c r="O21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O56" i="56"/>
  <c r="V54" i="58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4"/>
  <c r="V37"/>
  <c r="O53"/>
  <c r="O66"/>
  <c r="V69"/>
  <c r="V82"/>
  <c r="V85"/>
  <c r="V98"/>
  <c r="V64" i="55"/>
  <c r="V68"/>
  <c r="V72"/>
  <c r="V76"/>
  <c r="V80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94"/>
  <c r="N3" i="56"/>
  <c r="G88" i="57"/>
  <c r="N90"/>
  <c r="F91"/>
  <c r="K99" i="58"/>
  <c r="U99"/>
  <c r="F9"/>
  <c r="F17"/>
  <c r="V26"/>
  <c r="V42"/>
  <c r="O42"/>
  <c r="V58"/>
  <c r="O61"/>
  <c r="O74"/>
  <c r="V77"/>
  <c r="O77"/>
  <c r="V90"/>
  <c r="O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29" i="57" l="1"/>
  <c r="V29" s="1"/>
  <c r="G61"/>
  <c r="V61" s="1"/>
  <c r="G4" i="56"/>
  <c r="V4" s="1"/>
  <c r="O25"/>
  <c r="O24"/>
  <c r="O95" i="55"/>
  <c r="V84"/>
  <c r="O59"/>
  <c r="O44"/>
  <c r="O19"/>
  <c r="O11"/>
  <c r="E99" i="56"/>
  <c r="G12"/>
  <c r="V12" s="1"/>
  <c r="G8"/>
  <c r="V8" s="1"/>
  <c r="O4"/>
  <c r="F99"/>
  <c r="V98" i="55"/>
  <c r="O94"/>
  <c r="V16"/>
  <c r="E99"/>
  <c r="O14"/>
  <c r="O82"/>
  <c r="O9"/>
  <c r="D99"/>
  <c r="V97" i="58"/>
  <c r="O91"/>
  <c r="V81"/>
  <c r="V65"/>
  <c r="O57"/>
  <c r="V21"/>
  <c r="G11"/>
  <c r="V11" s="1"/>
  <c r="O41"/>
  <c r="O22"/>
  <c r="O6"/>
  <c r="G93" i="57"/>
  <c r="V93" s="1"/>
  <c r="G50"/>
  <c r="V50" s="1"/>
  <c r="G45"/>
  <c r="O45" s="1"/>
  <c r="V40"/>
  <c r="O4"/>
  <c r="G75" i="58"/>
  <c r="V75" s="1"/>
  <c r="G59"/>
  <c r="V45"/>
  <c r="G43"/>
  <c r="V29"/>
  <c r="G27"/>
  <c r="E99"/>
  <c r="V25"/>
  <c r="D99"/>
  <c r="V5"/>
  <c r="G94" i="57"/>
  <c r="V94" s="1"/>
  <c r="G77"/>
  <c r="V77" s="1"/>
  <c r="G69"/>
  <c r="O69" s="1"/>
  <c r="G58"/>
  <c r="V58" s="1"/>
  <c r="G53"/>
  <c r="O53" s="1"/>
  <c r="G37"/>
  <c r="G25"/>
  <c r="V25" s="1"/>
  <c r="G13"/>
  <c r="O13" s="1"/>
  <c r="G9"/>
  <c r="V9" s="1"/>
  <c r="G5"/>
  <c r="V5" s="1"/>
  <c r="O56"/>
  <c r="O24"/>
  <c r="O17" i="58"/>
  <c r="F99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1" i="57" l="1"/>
  <c r="V69"/>
  <c r="O12" i="56"/>
  <c r="O8"/>
  <c r="O75" i="58"/>
  <c r="O50" i="57"/>
  <c r="O25"/>
  <c r="V13"/>
  <c r="O58"/>
  <c r="O59" i="58"/>
  <c r="V59"/>
  <c r="V43"/>
  <c r="O43"/>
  <c r="V27"/>
  <c r="O27"/>
  <c r="O56"/>
  <c r="V53" i="57"/>
  <c r="O37"/>
  <c r="V37"/>
  <c r="O5"/>
  <c r="O80" i="58"/>
  <c r="O49" i="55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7"/>
  <c r="CM7"/>
  <c r="DA7"/>
  <c r="CO93"/>
  <c r="BY95"/>
  <c r="CM95"/>
  <c r="CT95"/>
  <c r="DA95"/>
  <c r="BY66"/>
  <c r="DC19"/>
  <c r="DB95"/>
  <c r="DB87"/>
  <c r="DB83"/>
  <c r="DB75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46"/>
  <c r="BF42"/>
  <c r="BF32"/>
  <c r="BF28"/>
  <c r="BF24"/>
  <c r="BF16"/>
  <c r="CG10"/>
  <c r="AY96"/>
  <c r="AY93"/>
  <c r="AY70"/>
  <c r="AY67"/>
  <c r="AY37"/>
  <c r="AY24"/>
  <c r="AR96"/>
  <c r="DF96" s="1"/>
  <c r="B96" i="40" s="1"/>
  <c r="AP99" i="54"/>
  <c r="AR7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Y51"/>
  <c r="BY58"/>
  <c r="BY86"/>
  <c r="BY37"/>
  <c r="CG95"/>
  <c r="BY8"/>
  <c r="BY12"/>
  <c r="BY40"/>
  <c r="CG47"/>
  <c r="AR81"/>
  <c r="DF81" s="1"/>
  <c r="B81" i="40" s="1"/>
  <c r="BF14" i="54"/>
  <c r="BY91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J43" s="1"/>
  <c r="F43" i="40" s="1"/>
  <c r="DA44" i="54"/>
  <c r="BT48"/>
  <c r="DJ48" s="1"/>
  <c r="F48" i="40" s="1"/>
  <c r="BT51" i="54"/>
  <c r="BT52"/>
  <c r="DJ52" s="1"/>
  <c r="F52" i="40" s="1"/>
  <c r="CZ53" i="54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I5"/>
  <c r="E5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BF8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DH98" s="1"/>
  <c r="D98" i="40" s="1"/>
  <c r="AY4" i="54"/>
  <c r="AY6"/>
  <c r="AY8"/>
  <c r="AY9"/>
  <c r="AY15"/>
  <c r="AY17"/>
  <c r="AY19"/>
  <c r="AY29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I71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91" i="54" l="1"/>
  <c r="CI68"/>
  <c r="CB41"/>
  <c r="CB25"/>
  <c r="DD19"/>
  <c r="DD87"/>
  <c r="DD71"/>
  <c r="DD55"/>
  <c r="CW90"/>
  <c r="CW15"/>
  <c r="CW48"/>
  <c r="DK6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M12" i="28" s="1"/>
  <c r="V8" i="52"/>
  <c r="V4"/>
  <c r="V97"/>
  <c r="V94"/>
  <c r="M94" i="28" s="1"/>
  <c r="V93" i="52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82" i="28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5" l="1"/>
  <c r="AC4" i="27"/>
  <c r="AD4" s="1"/>
  <c r="BA99" i="11"/>
  <c r="BA99" i="6"/>
  <c r="AC4" i="29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D3" i="26" l="1"/>
  <c r="AD4" i="24"/>
  <c r="AC4"/>
  <c r="AC3"/>
  <c r="AD3" s="1"/>
  <c r="AC4" i="26"/>
  <c r="AD4" s="1"/>
  <c r="T5" i="52"/>
  <c r="O5"/>
  <c r="Q5" s="1"/>
  <c r="M6" i="53"/>
  <c r="V6" s="1"/>
  <c r="N6" i="28" s="1"/>
  <c r="AC6" s="1"/>
  <c r="AD6" s="1"/>
  <c r="L6" i="53"/>
  <c r="U6" s="1"/>
  <c r="N6" i="27" s="1"/>
  <c r="AC6" s="1"/>
  <c r="AD6" s="1"/>
  <c r="K6" i="53"/>
  <c r="T6" s="1"/>
  <c r="N6" i="26" s="1"/>
  <c r="O6" i="53"/>
  <c r="J6"/>
  <c r="S6" s="1"/>
  <c r="N6" i="24" s="1"/>
  <c r="N6" i="53"/>
  <c r="W6" s="1"/>
  <c r="N5" i="24"/>
  <c r="BP99" i="14"/>
  <c r="AC4" i="28"/>
  <c r="AD4" s="1"/>
  <c r="Q9" i="44"/>
  <c r="BQ99" i="14"/>
  <c r="BN99"/>
  <c r="BO99"/>
  <c r="M7" i="44"/>
  <c r="O4" i="14"/>
  <c r="A7" i="44"/>
  <c r="B7"/>
  <c r="AF9"/>
  <c r="N6" i="29"/>
  <c r="AC6" s="1"/>
  <c r="AD6" s="1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5" i="24" l="1"/>
  <c r="AD5" s="1"/>
  <c r="AC6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AC7" s="1"/>
  <c r="AD7" s="1"/>
  <c r="T6" i="52"/>
  <c r="M6" i="26" s="1"/>
  <c r="O6" i="52"/>
  <c r="Q6" s="1"/>
  <c r="M8" i="44"/>
  <c r="G4" i="62"/>
  <c r="A8" i="44"/>
  <c r="B8"/>
  <c r="D7"/>
  <c r="AF10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6" i="26" l="1"/>
  <c r="AD6" s="1"/>
  <c r="AC7" i="24"/>
  <c r="AD7" s="1"/>
  <c r="AC5" i="26"/>
  <c r="AD5" s="1"/>
  <c r="BA99" i="1"/>
  <c r="N7" i="26"/>
  <c r="T7" i="52"/>
  <c r="M7" i="26" s="1"/>
  <c r="O7" i="52"/>
  <c r="Q7" s="1"/>
  <c r="Q11" i="44"/>
  <c r="N7" i="28"/>
  <c r="AC7" s="1"/>
  <c r="AD7" s="1"/>
  <c r="M8" i="53"/>
  <c r="V8" s="1"/>
  <c r="N8" i="28" s="1"/>
  <c r="AC8" s="1"/>
  <c r="AD8" s="1"/>
  <c r="L8" i="53"/>
  <c r="U8" s="1"/>
  <c r="N8" i="27" s="1"/>
  <c r="AC8" s="1"/>
  <c r="AD8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4" l="1"/>
  <c r="AD8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AC9" s="1"/>
  <c r="AD9" s="1"/>
  <c r="L9" i="53"/>
  <c r="U9" s="1"/>
  <c r="N9" i="27" s="1"/>
  <c r="AC9" s="1"/>
  <c r="AD9" s="1"/>
  <c r="N8" i="29"/>
  <c r="AC8" s="1"/>
  <c r="AD8" s="1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8" i="26"/>
  <c r="AD8" s="1"/>
  <c r="AC9" i="24"/>
  <c r="AD9" s="1"/>
  <c r="M10" i="53"/>
  <c r="V10" s="1"/>
  <c r="L10"/>
  <c r="U10" s="1"/>
  <c r="N10" i="27" s="1"/>
  <c r="AC10" s="1"/>
  <c r="AD10" s="1"/>
  <c r="K10" i="53"/>
  <c r="T10" s="1"/>
  <c r="N10" i="26" s="1"/>
  <c r="O10" i="53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4"/>
  <c r="AD10" s="1"/>
  <c r="Q14" i="44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N11" i="28" s="1"/>
  <c r="AC11" s="1"/>
  <c r="AD11" s="1"/>
  <c r="L11" i="53"/>
  <c r="U11" s="1"/>
  <c r="N11" i="27" s="1"/>
  <c r="AC11" s="1"/>
  <c r="AD11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9" i="26"/>
  <c r="AD9" s="1"/>
  <c r="AC11" i="24"/>
  <c r="AD11" s="1"/>
  <c r="AC10" i="26"/>
  <c r="AD10" s="1"/>
  <c r="V6" i="61"/>
  <c r="Q15" i="44"/>
  <c r="T11" i="52"/>
  <c r="M11" i="26" s="1"/>
  <c r="O11" i="52"/>
  <c r="Q11" s="1"/>
  <c r="M12" i="53"/>
  <c r="V12" s="1"/>
  <c r="L12"/>
  <c r="U12" s="1"/>
  <c r="N12" i="27" s="1"/>
  <c r="AC12" s="1"/>
  <c r="AD12" s="1"/>
  <c r="K12" i="53"/>
  <c r="T12" s="1"/>
  <c r="N12" i="26" s="1"/>
  <c r="O12" i="53"/>
  <c r="J12"/>
  <c r="S12" s="1"/>
  <c r="N12"/>
  <c r="W12" s="1"/>
  <c r="N12" i="29" s="1"/>
  <c r="AC12" s="1"/>
  <c r="AD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C12" s="1"/>
  <c r="AD12" s="1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V9" i="62"/>
  <c r="AC12" i="24"/>
  <c r="AD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AC13" s="1"/>
  <c r="AD13" s="1"/>
  <c r="M13" i="53"/>
  <c r="V13" s="1"/>
  <c r="N13" i="28" s="1"/>
  <c r="AC13" s="1"/>
  <c r="AD13" s="1"/>
  <c r="L13" i="5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2" i="26"/>
  <c r="AD12" s="1"/>
  <c r="AC13" i="24"/>
  <c r="AD13" s="1"/>
  <c r="M14" i="53"/>
  <c r="V14" s="1"/>
  <c r="L14"/>
  <c r="U14" s="1"/>
  <c r="N14" i="27" s="1"/>
  <c r="AC14" s="1"/>
  <c r="AD14" s="1"/>
  <c r="K14" i="53"/>
  <c r="T14" s="1"/>
  <c r="N14" i="26" s="1"/>
  <c r="O14" i="53"/>
  <c r="J14"/>
  <c r="S14" s="1"/>
  <c r="N14" i="24" s="1"/>
  <c r="N14" i="53"/>
  <c r="W14" s="1"/>
  <c r="N14" i="29" s="1"/>
  <c r="AC14" s="1"/>
  <c r="AD14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AC14" s="1"/>
  <c r="AD14" s="1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4"/>
  <c r="AD14" s="1"/>
  <c r="AC13" i="26"/>
  <c r="AD13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4" i="26"/>
  <c r="AD14" s="1"/>
  <c r="AC15" i="24"/>
  <c r="AD15" s="1"/>
  <c r="G16" i="44"/>
  <c r="M16" i="53"/>
  <c r="V16" s="1"/>
  <c r="N16" i="28" s="1"/>
  <c r="AC16" s="1"/>
  <c r="AD16" s="1"/>
  <c r="L16" i="53"/>
  <c r="U16" s="1"/>
  <c r="N16" i="27" s="1"/>
  <c r="AC16" s="1"/>
  <c r="AD16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AC16" s="1"/>
  <c r="AD16" s="1"/>
  <c r="N16" i="26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J16" i="44" l="1"/>
  <c r="AC16" i="24"/>
  <c r="AD16" s="1"/>
  <c r="AC15" i="26"/>
  <c r="AD15" s="1"/>
  <c r="G17" i="44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6" i="26"/>
  <c r="AD16" s="1"/>
  <c r="AC17" i="24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AC18" s="1"/>
  <c r="AD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G19" i="44" s="1"/>
  <c r="A19"/>
  <c r="H16" i="14"/>
  <c r="B19" i="44"/>
  <c r="D18"/>
  <c r="N18" i="24"/>
  <c r="AF21" i="44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AC18" i="24"/>
  <c r="AD18" s="1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AC19" s="1"/>
  <c r="AD19" s="1"/>
  <c r="M19" i="53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G16" i="63"/>
  <c r="O16" s="1"/>
  <c r="AC18" i="26"/>
  <c r="AD18" s="1"/>
  <c r="AC19" i="24"/>
  <c r="AD19" s="1"/>
  <c r="M20" i="53"/>
  <c r="V20" s="1"/>
  <c r="L20"/>
  <c r="U20" s="1"/>
  <c r="N20" i="27" s="1"/>
  <c r="AC20" s="1"/>
  <c r="AD20" s="1"/>
  <c r="K20" i="53"/>
  <c r="T20" s="1"/>
  <c r="O20"/>
  <c r="J20"/>
  <c r="S20" s="1"/>
  <c r="N20" i="24" s="1"/>
  <c r="N20" i="53"/>
  <c r="W20" s="1"/>
  <c r="N20" i="29" s="1"/>
  <c r="AC20" s="1"/>
  <c r="AD20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G17" i="63"/>
  <c r="V17" s="1"/>
  <c r="V16"/>
  <c r="AC20" i="24"/>
  <c r="AD20" s="1"/>
  <c r="AC19" i="26"/>
  <c r="AD19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N21" i="29" s="1"/>
  <c r="AC21" s="1"/>
  <c r="AD21" s="1"/>
  <c r="M21" i="53"/>
  <c r="V21" s="1"/>
  <c r="N21" i="28" s="1"/>
  <c r="AC21" s="1"/>
  <c r="AD21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7"/>
  <c r="AC21" s="1"/>
  <c r="AD21" s="1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0" i="26"/>
  <c r="AD20" s="1"/>
  <c r="AC21" i="24"/>
  <c r="AD21" s="1"/>
  <c r="J21" i="44"/>
  <c r="Q25"/>
  <c r="T21" i="52"/>
  <c r="M21" i="26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N22" i="26" s="1"/>
  <c r="O22" i="53"/>
  <c r="J22"/>
  <c r="S22" s="1"/>
  <c r="N22" i="24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AC22" i="24"/>
  <c r="AD22" s="1"/>
  <c r="AC21" i="26"/>
  <c r="AD21" s="1"/>
  <c r="Q26" i="44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AC23" s="1"/>
  <c r="AD23" s="1"/>
  <c r="L23" i="53"/>
  <c r="U23" s="1"/>
  <c r="N23" i="27" s="1"/>
  <c r="AC23" s="1"/>
  <c r="AD23" s="1"/>
  <c r="G20" i="61"/>
  <c r="V20" s="1"/>
  <c r="O18" i="62"/>
  <c r="M24" i="44"/>
  <c r="V18" i="63"/>
  <c r="O18"/>
  <c r="V18" i="61"/>
  <c r="O18"/>
  <c r="O20"/>
  <c r="T21" i="14"/>
  <c r="R21"/>
  <c r="V21"/>
  <c r="D23" i="44"/>
  <c r="A24"/>
  <c r="H21" i="14"/>
  <c r="B24" i="44"/>
  <c r="AF26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G24"/>
  <c r="AC22" i="26"/>
  <c r="AD22" s="1"/>
  <c r="AC23" i="24"/>
  <c r="AD23" s="1"/>
  <c r="Q27" i="44"/>
  <c r="M24" i="53"/>
  <c r="V24" s="1"/>
  <c r="N24" i="28" s="1"/>
  <c r="AC24" s="1"/>
  <c r="AD24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AC24" s="1"/>
  <c r="AD24" s="1"/>
  <c r="N24" i="27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4" l="1"/>
  <c r="AD24" s="1"/>
  <c r="AC23" i="26"/>
  <c r="AD23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AC25" s="1"/>
  <c r="AD25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4" i="26"/>
  <c r="AD24" s="1"/>
  <c r="AC25" i="24"/>
  <c r="AD25" s="1"/>
  <c r="G26" i="44"/>
  <c r="M26" i="53"/>
  <c r="V26" s="1"/>
  <c r="N26" i="28" s="1"/>
  <c r="AC26" s="1"/>
  <c r="AD26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AC26" s="1"/>
  <c r="AD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C25" i="26"/>
  <c r="AD25" s="1"/>
  <c r="Q30" i="44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4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G29" i="44" l="1"/>
  <c r="V24" i="62"/>
  <c r="V23" i="61"/>
  <c r="J28" i="44"/>
  <c r="AC27" i="26"/>
  <c r="AD27" s="1"/>
  <c r="AC28" i="24"/>
  <c r="AD28" s="1"/>
  <c r="K29" i="53"/>
  <c r="T29" s="1"/>
  <c r="N29" i="26" s="1"/>
  <c r="O29" i="53"/>
  <c r="J29"/>
  <c r="S29" s="1"/>
  <c r="N29" i="24" s="1"/>
  <c r="N29" i="53"/>
  <c r="W29" s="1"/>
  <c r="N29" i="29" s="1"/>
  <c r="AC29" s="1"/>
  <c r="AD29" s="1"/>
  <c r="M29" i="53"/>
  <c r="V29" s="1"/>
  <c r="N29" i="28" s="1"/>
  <c r="AC29" s="1"/>
  <c r="AD29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8" i="26"/>
  <c r="AD28" s="1"/>
  <c r="AC29" i="24"/>
  <c r="AD29" s="1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7"/>
  <c r="AC30" s="1"/>
  <c r="AD30" s="1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29" i="26"/>
  <c r="AD29" s="1"/>
  <c r="AC30" i="24"/>
  <c r="AD30" s="1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4"/>
  <c r="AD31" s="1"/>
  <c r="AC30" i="26"/>
  <c r="AD30" s="1"/>
  <c r="H32" i="44"/>
  <c r="T31" i="52"/>
  <c r="M31" i="26" s="1"/>
  <c r="O31" i="52"/>
  <c r="Q31" s="1"/>
  <c r="Q35" i="44"/>
  <c r="M32" i="53"/>
  <c r="V32" s="1"/>
  <c r="L32"/>
  <c r="U32" s="1"/>
  <c r="N32" i="27" s="1"/>
  <c r="AC32" s="1"/>
  <c r="AD32" s="1"/>
  <c r="K32" i="53"/>
  <c r="T32" s="1"/>
  <c r="N32" i="26" s="1"/>
  <c r="O32" i="53"/>
  <c r="J32"/>
  <c r="S32" s="1"/>
  <c r="N32" i="24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C32" s="1"/>
  <c r="AD32" s="1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4"/>
  <c r="AD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AC33" s="1"/>
  <c r="AD33" s="1"/>
  <c r="L33" i="53"/>
  <c r="U33" s="1"/>
  <c r="N33" i="27" s="1"/>
  <c r="AC33" s="1"/>
  <c r="AD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AC33" s="1"/>
  <c r="AD33" s="1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2" i="26"/>
  <c r="AD32" s="1"/>
  <c r="AC33" i="24"/>
  <c r="AD33" s="1"/>
  <c r="T33" i="52"/>
  <c r="M33" i="26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N34" i="53"/>
  <c r="W34" s="1"/>
  <c r="N34" i="29" s="1"/>
  <c r="AC34" s="1"/>
  <c r="AD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AC34" s="1"/>
  <c r="AD34" s="1"/>
  <c r="N34" i="28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AC33" i="26"/>
  <c r="AD33" s="1"/>
  <c r="AC34" i="24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AC35" s="1"/>
  <c r="AD35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AC35" s="1"/>
  <c r="AD35" s="1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4"/>
  <c r="AD35" s="1"/>
  <c r="AC34" i="26"/>
  <c r="AD34" s="1"/>
  <c r="Q39" i="44"/>
  <c r="M36" i="53"/>
  <c r="V36" s="1"/>
  <c r="N36" i="28" s="1"/>
  <c r="AC36" s="1"/>
  <c r="AD36" s="1"/>
  <c r="L36" i="53"/>
  <c r="U36" s="1"/>
  <c r="N36" i="27" s="1"/>
  <c r="AC36" s="1"/>
  <c r="AD36" s="1"/>
  <c r="K36" i="53"/>
  <c r="T36" s="1"/>
  <c r="N36" i="26" s="1"/>
  <c r="O36" i="53"/>
  <c r="J36"/>
  <c r="S36" s="1"/>
  <c r="N36"/>
  <c r="W36" s="1"/>
  <c r="N36" i="29" s="1"/>
  <c r="AC36" s="1"/>
  <c r="AD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J36" i="44" l="1"/>
  <c r="H37"/>
  <c r="AC36" i="24"/>
  <c r="AD36" s="1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N37" i="29"/>
  <c r="AC37" s="1"/>
  <c r="AD37" s="1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6" i="26"/>
  <c r="AD36" s="1"/>
  <c r="AC37" i="24"/>
  <c r="AD37" s="1"/>
  <c r="M38" i="53"/>
  <c r="V38" s="1"/>
  <c r="L38"/>
  <c r="U38" s="1"/>
  <c r="N38" i="27" s="1"/>
  <c r="AC38" s="1"/>
  <c r="AD38" s="1"/>
  <c r="K38" i="53"/>
  <c r="T38" s="1"/>
  <c r="N38" i="26" s="1"/>
  <c r="O38" i="53"/>
  <c r="J38"/>
  <c r="S38" s="1"/>
  <c r="N38" i="24" s="1"/>
  <c r="N38" i="53"/>
  <c r="W38" s="1"/>
  <c r="N38" i="29" s="1"/>
  <c r="AC38" s="1"/>
  <c r="AD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8" i="24"/>
  <c r="AD38" s="1"/>
  <c r="AO36" i="14"/>
  <c r="E36" i="62" s="1"/>
  <c r="AC37" i="26"/>
  <c r="AD37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9" i="24"/>
  <c r="AD39" s="1"/>
  <c r="AC38" i="26"/>
  <c r="AD38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AC40" s="1"/>
  <c r="AD40" s="1"/>
  <c r="N40" i="28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4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AC41" s="1"/>
  <c r="AD41" s="1"/>
  <c r="L41" i="53"/>
  <c r="U41" s="1"/>
  <c r="N41" i="27" s="1"/>
  <c r="AC41" s="1"/>
  <c r="AD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G42" i="44"/>
  <c r="T41" i="52"/>
  <c r="M41" i="26" s="1"/>
  <c r="O41" i="52"/>
  <c r="Q41" s="1"/>
  <c r="Q45" i="44"/>
  <c r="M42" i="53"/>
  <c r="V42" s="1"/>
  <c r="N42" i="28" s="1"/>
  <c r="AC42" s="1"/>
  <c r="AD42" s="1"/>
  <c r="L42" i="53"/>
  <c r="U42" s="1"/>
  <c r="N42" i="27" s="1"/>
  <c r="AC42" s="1"/>
  <c r="AD42" s="1"/>
  <c r="K42" i="53"/>
  <c r="T42" s="1"/>
  <c r="N42" i="26" s="1"/>
  <c r="O42" i="53"/>
  <c r="J42"/>
  <c r="S42" s="1"/>
  <c r="N42" i="24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4" l="1"/>
  <c r="AD42" s="1"/>
  <c r="AC41" i="26"/>
  <c r="AD41" s="1"/>
  <c r="J42" i="44"/>
  <c r="Q46"/>
  <c r="K43" i="53"/>
  <c r="T43" s="1"/>
  <c r="O43"/>
  <c r="J43"/>
  <c r="S43" s="1"/>
  <c r="N43"/>
  <c r="W43" s="1"/>
  <c r="N43" i="29" s="1"/>
  <c r="AC43" s="1"/>
  <c r="AD43" s="1"/>
  <c r="M43" i="53"/>
  <c r="V43" s="1"/>
  <c r="N43" i="28" s="1"/>
  <c r="AC43" s="1"/>
  <c r="AD43" s="1"/>
  <c r="L43" i="53"/>
  <c r="U43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7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2" i="26"/>
  <c r="AD42" s="1"/>
  <c r="AC43" i="24"/>
  <c r="AD43" s="1"/>
  <c r="T43" i="52"/>
  <c r="M43" i="26" s="1"/>
  <c r="O43" i="52"/>
  <c r="Q43" s="1"/>
  <c r="M44" i="53"/>
  <c r="V44" s="1"/>
  <c r="N44" i="28" s="1"/>
  <c r="AC44" s="1"/>
  <c r="AD44" s="1"/>
  <c r="L44" i="53"/>
  <c r="U44" s="1"/>
  <c r="K44"/>
  <c r="T44" s="1"/>
  <c r="N44" i="26" s="1"/>
  <c r="O44" i="53"/>
  <c r="J44"/>
  <c r="S44" s="1"/>
  <c r="N44" i="24" s="1"/>
  <c r="N44" i="53"/>
  <c r="W44" s="1"/>
  <c r="N44" i="29" s="1"/>
  <c r="AC44" s="1"/>
  <c r="AD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C44" s="1"/>
  <c r="AD44" s="1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3" i="26"/>
  <c r="AD43" s="1"/>
  <c r="AC44" i="24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N45" i="29" s="1"/>
  <c r="AC45" s="1"/>
  <c r="AD45" s="1"/>
  <c r="M45" i="53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AC45" i="24"/>
  <c r="AD45" s="1"/>
  <c r="AC44" i="26"/>
  <c r="AD44" s="1"/>
  <c r="G42" i="61"/>
  <c r="O42" s="1"/>
  <c r="Q49" i="44"/>
  <c r="M46" i="53"/>
  <c r="V46" s="1"/>
  <c r="N46" i="28" s="1"/>
  <c r="AC46" s="1"/>
  <c r="AD46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AC46" s="1"/>
  <c r="AD46" s="1"/>
  <c r="N46" i="26"/>
  <c r="N46" i="27"/>
  <c r="AC46" s="1"/>
  <c r="AD46" s="1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5" i="26"/>
  <c r="AD45" s="1"/>
  <c r="AC46" i="24"/>
  <c r="AD46" s="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N47" i="28" s="1"/>
  <c r="AC47" s="1"/>
  <c r="AD47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4"/>
  <c r="AD47" s="1"/>
  <c r="AC46" i="26"/>
  <c r="AD46" s="1"/>
  <c r="T47" i="52"/>
  <c r="M47" i="26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N48" i="29" s="1"/>
  <c r="AC48" s="1"/>
  <c r="AD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AC48" s="1"/>
  <c r="AD48" s="1"/>
  <c r="N48" i="28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7" i="26"/>
  <c r="AD47" s="1"/>
  <c r="AC48" i="24"/>
  <c r="AD48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AC49" s="1"/>
  <c r="AD49" s="1"/>
  <c r="M49" i="53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8" i="26" l="1"/>
  <c r="AD48" s="1"/>
  <c r="AC49" i="24"/>
  <c r="AD49" s="1"/>
  <c r="M50" i="53"/>
  <c r="V50" s="1"/>
  <c r="L50"/>
  <c r="U50" s="1"/>
  <c r="N50" i="27" s="1"/>
  <c r="AC50" s="1"/>
  <c r="AD50" s="1"/>
  <c r="K50" i="53"/>
  <c r="T50" s="1"/>
  <c r="N50" i="26" s="1"/>
  <c r="O50" i="53"/>
  <c r="J50"/>
  <c r="S50" s="1"/>
  <c r="N50" i="24" s="1"/>
  <c r="N50" i="53"/>
  <c r="W50" s="1"/>
  <c r="N50" i="29" s="1"/>
  <c r="AC50" s="1"/>
  <c r="AD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4"/>
  <c r="AD50" s="1"/>
  <c r="AC49" i="26"/>
  <c r="AD49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AC51" s="1"/>
  <c r="AD51" s="1"/>
  <c r="M51" i="53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0" i="26" l="1"/>
  <c r="AD50" s="1"/>
  <c r="AC51" i="24"/>
  <c r="AD51" s="1"/>
  <c r="J51" i="44"/>
  <c r="M52" i="53"/>
  <c r="V52" s="1"/>
  <c r="L52"/>
  <c r="U52" s="1"/>
  <c r="N52" i="27" s="1"/>
  <c r="AC52" s="1"/>
  <c r="AD52" s="1"/>
  <c r="K52" i="53"/>
  <c r="T52" s="1"/>
  <c r="O52"/>
  <c r="J52"/>
  <c r="S52" s="1"/>
  <c r="N52" i="24" s="1"/>
  <c r="N52" i="53"/>
  <c r="W52" s="1"/>
  <c r="N52" i="29" s="1"/>
  <c r="AC52" s="1"/>
  <c r="AD52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AC52" i="24"/>
  <c r="AD52" s="1"/>
  <c r="AC51" i="26"/>
  <c r="AD51" s="1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J53" s="1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AC52" i="26"/>
  <c r="AD52" s="1"/>
  <c r="AC53" i="24"/>
  <c r="AD53" s="1"/>
  <c r="Q57" i="44"/>
  <c r="M54" i="53"/>
  <c r="V54" s="1"/>
  <c r="N54" i="28" s="1"/>
  <c r="AC54" s="1"/>
  <c r="AD54" s="1"/>
  <c r="L54" i="53"/>
  <c r="U54" s="1"/>
  <c r="N54" i="27" s="1"/>
  <c r="AC54" s="1"/>
  <c r="AD54" s="1"/>
  <c r="K54" i="53"/>
  <c r="T54" s="1"/>
  <c r="O54"/>
  <c r="J54"/>
  <c r="S54" s="1"/>
  <c r="N54" i="24" s="1"/>
  <c r="N54" i="53"/>
  <c r="W54" s="1"/>
  <c r="N54" i="29" s="1"/>
  <c r="AC54" s="1"/>
  <c r="AD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G55" i="44" s="1"/>
  <c r="V52" i="14"/>
  <c r="AQ52" s="1"/>
  <c r="E52" i="63" s="1"/>
  <c r="O52" i="14"/>
  <c r="B55" i="44"/>
  <c r="A55"/>
  <c r="H52" i="14"/>
  <c r="D54" i="44"/>
  <c r="AF57"/>
  <c r="N54" i="26"/>
  <c r="AG48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M52" i="14" l="1"/>
  <c r="E52" i="61" s="1"/>
  <c r="G52" s="1"/>
  <c r="O52" s="1"/>
  <c r="AC54" i="24"/>
  <c r="AD54" s="1"/>
  <c r="AC53" i="26"/>
  <c r="AD53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AC55" s="1"/>
  <c r="AD55" s="1"/>
  <c r="M55" i="53"/>
  <c r="V55" s="1"/>
  <c r="L55"/>
  <c r="U55" s="1"/>
  <c r="N55" i="27" s="1"/>
  <c r="AC55" s="1"/>
  <c r="AD55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C54" i="26"/>
  <c r="AD54" s="1"/>
  <c r="V52" i="61"/>
  <c r="T55" i="52"/>
  <c r="M55" i="26" s="1"/>
  <c r="O55" i="52"/>
  <c r="Q55" s="1"/>
  <c r="G56" i="44"/>
  <c r="Q59"/>
  <c r="M56" i="53"/>
  <c r="V56" s="1"/>
  <c r="N56" i="28" s="1"/>
  <c r="AC56" s="1"/>
  <c r="AD56" s="1"/>
  <c r="L56" i="53"/>
  <c r="U56" s="1"/>
  <c r="N56" i="27" s="1"/>
  <c r="AC56" s="1"/>
  <c r="AD56" s="1"/>
  <c r="K56" i="53"/>
  <c r="T56" s="1"/>
  <c r="O56"/>
  <c r="J56"/>
  <c r="S56" s="1"/>
  <c r="N56"/>
  <c r="W56" s="1"/>
  <c r="N56" i="29" s="1"/>
  <c r="AC56" s="1"/>
  <c r="AD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4"/>
  <c r="AD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AC57" s="1"/>
  <c r="AD5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C56" i="26"/>
  <c r="AD56" s="1"/>
  <c r="Q61" i="44"/>
  <c r="M58" i="53"/>
  <c r="V58" s="1"/>
  <c r="N58" i="28" s="1"/>
  <c r="AC58" s="1"/>
  <c r="AD58" s="1"/>
  <c r="L58" i="53"/>
  <c r="U58" s="1"/>
  <c r="K58"/>
  <c r="T58" s="1"/>
  <c r="O58"/>
  <c r="J58"/>
  <c r="S58" s="1"/>
  <c r="N58" i="24" s="1"/>
  <c r="N58" i="53"/>
  <c r="W58" s="1"/>
  <c r="N58" i="29" s="1"/>
  <c r="AC58" s="1"/>
  <c r="AD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4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8" i="26"/>
  <c r="AD58" s="1"/>
  <c r="AC59" i="24"/>
  <c r="AD59" s="1"/>
  <c r="H60" i="44"/>
  <c r="M60" i="53"/>
  <c r="V60" s="1"/>
  <c r="L60"/>
  <c r="U60" s="1"/>
  <c r="N60" i="27" s="1"/>
  <c r="AC60" s="1"/>
  <c r="AD60" s="1"/>
  <c r="K60" i="53"/>
  <c r="T60" s="1"/>
  <c r="O60"/>
  <c r="J60"/>
  <c r="S60" s="1"/>
  <c r="N60" i="24" s="1"/>
  <c r="N60" i="53"/>
  <c r="W60" s="1"/>
  <c r="N60" i="29" s="1"/>
  <c r="AC60" s="1"/>
  <c r="AD60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H61" i="44" l="1"/>
  <c r="J60"/>
  <c r="AC60" i="24"/>
  <c r="AD60" s="1"/>
  <c r="AC59" i="26"/>
  <c r="AD59" s="1"/>
  <c r="Q64" i="44"/>
  <c r="K61" i="53"/>
  <c r="T61" s="1"/>
  <c r="N61" i="26" s="1"/>
  <c r="O61" i="53"/>
  <c r="J61"/>
  <c r="S61" s="1"/>
  <c r="N61" i="24" s="1"/>
  <c r="N61" i="53"/>
  <c r="W61" s="1"/>
  <c r="N61" i="29" s="1"/>
  <c r="AC61" s="1"/>
  <c r="AD61" s="1"/>
  <c r="M61" i="53"/>
  <c r="V61" s="1"/>
  <c r="N61" i="28" s="1"/>
  <c r="AC61" s="1"/>
  <c r="AD61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AC61" s="1"/>
  <c r="AD61" s="1"/>
  <c r="AG56" i="29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0" i="26"/>
  <c r="AD60" s="1"/>
  <c r="AC61" i="24"/>
  <c r="AD61" s="1"/>
  <c r="T61" i="52"/>
  <c r="M61" i="26" s="1"/>
  <c r="O61" i="52"/>
  <c r="Q61" s="1"/>
  <c r="G62" i="44"/>
  <c r="Q65"/>
  <c r="M62" i="53"/>
  <c r="V62" s="1"/>
  <c r="N62" i="28" s="1"/>
  <c r="AC62" s="1"/>
  <c r="AD62" s="1"/>
  <c r="L62" i="53"/>
  <c r="U62" s="1"/>
  <c r="N62" i="27" s="1"/>
  <c r="AC62" s="1"/>
  <c r="AD62" s="1"/>
  <c r="K62" i="53"/>
  <c r="T62" s="1"/>
  <c r="O62"/>
  <c r="J62"/>
  <c r="S62" s="1"/>
  <c r="N62" i="24" s="1"/>
  <c r="N62" i="53"/>
  <c r="W62" s="1"/>
  <c r="N62" i="29" s="1"/>
  <c r="AC62" s="1"/>
  <c r="AD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1" i="26"/>
  <c r="AD61" s="1"/>
  <c r="AC62" i="24"/>
  <c r="AD62" s="1"/>
  <c r="G63" i="44"/>
  <c r="Q66"/>
  <c r="K63" i="53"/>
  <c r="T63" s="1"/>
  <c r="O63"/>
  <c r="J63"/>
  <c r="S63" s="1"/>
  <c r="N63"/>
  <c r="W63" s="1"/>
  <c r="N63" i="29" s="1"/>
  <c r="AC63" s="1"/>
  <c r="AD63" s="1"/>
  <c r="M63" i="53"/>
  <c r="V63" s="1"/>
  <c r="N63" i="28" s="1"/>
  <c r="AC63" s="1"/>
  <c r="AD63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7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2" i="26"/>
  <c r="AD62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AC64" s="1"/>
  <c r="AD64" s="1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3" i="26"/>
  <c r="AD63" s="1"/>
  <c r="G61" i="61"/>
  <c r="V61" s="1"/>
  <c r="Q68" i="44"/>
  <c r="K65" i="53"/>
  <c r="T65" s="1"/>
  <c r="N65" i="26" s="1"/>
  <c r="O65" i="53"/>
  <c r="J65"/>
  <c r="S65" s="1"/>
  <c r="N65"/>
  <c r="W65" s="1"/>
  <c r="M65"/>
  <c r="V65" s="1"/>
  <c r="N65" i="28" s="1"/>
  <c r="AC65" s="1"/>
  <c r="AD65" s="1"/>
  <c r="L65" i="53"/>
  <c r="U65" s="1"/>
  <c r="N65" i="27" s="1"/>
  <c r="AC65" s="1"/>
  <c r="AD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AC65" s="1"/>
  <c r="AD65" s="1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4" i="26"/>
  <c r="AD64" s="1"/>
  <c r="AC65" i="24"/>
  <c r="AD65" s="1"/>
  <c r="T65" i="52"/>
  <c r="M65" i="26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J66" i="44"/>
  <c r="AC66" i="24"/>
  <c r="AD66" s="1"/>
  <c r="K67" i="53"/>
  <c r="T67" s="1"/>
  <c r="N67" i="26" s="1"/>
  <c r="O67" i="53"/>
  <c r="J67"/>
  <c r="S67" s="1"/>
  <c r="N67" i="24" s="1"/>
  <c r="N67" i="53"/>
  <c r="W67" s="1"/>
  <c r="N67" i="29" s="1"/>
  <c r="AC67" s="1"/>
  <c r="AD67" s="1"/>
  <c r="M67" i="53"/>
  <c r="V67" s="1"/>
  <c r="N67" i="28" s="1"/>
  <c r="AC67" s="1"/>
  <c r="AD67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J67" s="1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G68" i="44"/>
  <c r="AC66" i="26"/>
  <c r="AD66" s="1"/>
  <c r="V63" i="62"/>
  <c r="M68" i="53"/>
  <c r="V68" s="1"/>
  <c r="N68" i="28" s="1"/>
  <c r="AC68" s="1"/>
  <c r="AD6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AC68" s="1"/>
  <c r="AD68" s="1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7" i="26"/>
  <c r="AD67" s="1"/>
  <c r="AC68" i="24"/>
  <c r="AD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AC69" s="1"/>
  <c r="AD69" s="1"/>
  <c r="L69" i="53"/>
  <c r="U69" s="1"/>
  <c r="N69" i="27" s="1"/>
  <c r="AC69" s="1"/>
  <c r="AD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G70"/>
  <c r="AC68" i="26"/>
  <c r="AD68" s="1"/>
  <c r="AC69" i="24"/>
  <c r="AD69" s="1"/>
  <c r="T69" i="52"/>
  <c r="M69" i="26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69" i="26"/>
  <c r="AD69" s="1"/>
  <c r="H71" i="44"/>
  <c r="AC70" i="24"/>
  <c r="AD70" s="1"/>
  <c r="K71" i="53"/>
  <c r="T71" s="1"/>
  <c r="O71"/>
  <c r="J71"/>
  <c r="S71" s="1"/>
  <c r="N71"/>
  <c r="W71" s="1"/>
  <c r="M71"/>
  <c r="V71" s="1"/>
  <c r="L71"/>
  <c r="U71" s="1"/>
  <c r="N71" i="27" s="1"/>
  <c r="AC71" s="1"/>
  <c r="AD71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O69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AC71" s="1"/>
  <c r="AD71" s="1"/>
  <c r="N71" i="26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AQ69" i="14"/>
  <c r="E69" i="63" s="1"/>
  <c r="W68" i="14"/>
  <c r="AQ68"/>
  <c r="E68" i="63" s="1"/>
  <c r="AL69" i="14"/>
  <c r="D69" i="61" s="1"/>
  <c r="S70" i="14"/>
  <c r="U69"/>
  <c r="Q70"/>
  <c r="AM68"/>
  <c r="E68" i="61" s="1"/>
  <c r="J71" i="44" l="1"/>
  <c r="O68" i="62"/>
  <c r="G69" i="61"/>
  <c r="AC71" i="24"/>
  <c r="AD71" s="1"/>
  <c r="AC70" i="26"/>
  <c r="AD70" s="1"/>
  <c r="Q75" i="44"/>
  <c r="T71" i="52"/>
  <c r="M71" i="26" s="1"/>
  <c r="O71" i="52"/>
  <c r="Q71" s="1"/>
  <c r="M72" i="53"/>
  <c r="V72" s="1"/>
  <c r="L72"/>
  <c r="U72" s="1"/>
  <c r="N72" i="27" s="1"/>
  <c r="AC72" s="1"/>
  <c r="AD72" s="1"/>
  <c r="K72" i="53"/>
  <c r="T72" s="1"/>
  <c r="N72" i="26" s="1"/>
  <c r="O72" i="53"/>
  <c r="J72"/>
  <c r="S72" s="1"/>
  <c r="N72"/>
  <c r="W72" s="1"/>
  <c r="N72" i="29" s="1"/>
  <c r="AC72" s="1"/>
  <c r="AD72" s="1"/>
  <c r="G68" i="63"/>
  <c r="O68" s="1"/>
  <c r="G68" i="61"/>
  <c r="O68" s="1"/>
  <c r="M73" i="44"/>
  <c r="V69" i="61"/>
  <c r="O69"/>
  <c r="G72" i="44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C72" s="1"/>
  <c r="AD72" s="1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J72"/>
  <c r="AC71" i="26"/>
  <c r="AD71" s="1"/>
  <c r="AC72" i="24"/>
  <c r="AD72" s="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AC73" s="1"/>
  <c r="AD73" s="1"/>
  <c r="M73" i="53"/>
  <c r="V73" s="1"/>
  <c r="N73" i="28" s="1"/>
  <c r="AC73" s="1"/>
  <c r="AD73" s="1"/>
  <c r="L73" i="53"/>
  <c r="U73" s="1"/>
  <c r="N73" i="27" s="1"/>
  <c r="AC73" s="1"/>
  <c r="AD73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4"/>
  <c r="AD73" s="1"/>
  <c r="Q77" i="44"/>
  <c r="M74" i="53"/>
  <c r="V74" s="1"/>
  <c r="N74" i="28" s="1"/>
  <c r="AC74" s="1"/>
  <c r="AD74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AC74" s="1"/>
  <c r="AD74" s="1"/>
  <c r="N74" i="27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4"/>
  <c r="AD74" s="1"/>
  <c r="AC73" i="26"/>
  <c r="AD73" s="1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AC75" s="1"/>
  <c r="AD75" s="1"/>
  <c r="M75" i="53"/>
  <c r="V75" s="1"/>
  <c r="L75"/>
  <c r="U75" s="1"/>
  <c r="N75" i="27" s="1"/>
  <c r="AC75" s="1"/>
  <c r="AD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C75" s="1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H76" i="44" s="1"/>
  <c r="S74" i="14"/>
  <c r="AM71"/>
  <c r="E71" i="61" s="1"/>
  <c r="Q74" i="14"/>
  <c r="AO71"/>
  <c r="E71" i="62" s="1"/>
  <c r="G71" s="1"/>
  <c r="AL71" i="14"/>
  <c r="D71" i="61" s="1"/>
  <c r="W72" i="14"/>
  <c r="AC75" i="24" l="1"/>
  <c r="AD75" s="1"/>
  <c r="AC74" i="26"/>
  <c r="AD74" s="1"/>
  <c r="J75" i="44"/>
  <c r="T75" i="52"/>
  <c r="M75" i="26" s="1"/>
  <c r="O75" i="52"/>
  <c r="Q75" s="1"/>
  <c r="M76" i="53"/>
  <c r="V76" s="1"/>
  <c r="N76" i="28" s="1"/>
  <c r="AC76" s="1"/>
  <c r="AD76" s="1"/>
  <c r="L76" i="53"/>
  <c r="U76" s="1"/>
  <c r="K76"/>
  <c r="T76" s="1"/>
  <c r="N76" i="26" s="1"/>
  <c r="O76" i="53"/>
  <c r="J76"/>
  <c r="S76" s="1"/>
  <c r="N76" i="24" s="1"/>
  <c r="N76" i="53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AC76" s="1"/>
  <c r="AD76" s="1"/>
  <c r="N76" i="27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5" i="26"/>
  <c r="AD75" s="1"/>
  <c r="AC76" i="24"/>
  <c r="AD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6" i="26"/>
  <c r="AD76" s="1"/>
  <c r="AC77" i="24"/>
  <c r="AD77" s="1"/>
  <c r="M78" i="53"/>
  <c r="V78" s="1"/>
  <c r="N78" i="28" s="1"/>
  <c r="AC78" s="1"/>
  <c r="AD78" s="1"/>
  <c r="L78" i="53"/>
  <c r="U78" s="1"/>
  <c r="K78"/>
  <c r="T78" s="1"/>
  <c r="O78"/>
  <c r="J78"/>
  <c r="S78" s="1"/>
  <c r="N78"/>
  <c r="W78" s="1"/>
  <c r="N78" i="29" s="1"/>
  <c r="AC78" s="1"/>
  <c r="AD78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7" i="26"/>
  <c r="AD77" s="1"/>
  <c r="K79" i="53"/>
  <c r="T79" s="1"/>
  <c r="O79"/>
  <c r="J79"/>
  <c r="S79" s="1"/>
  <c r="N79"/>
  <c r="W79" s="1"/>
  <c r="N79" i="29" s="1"/>
  <c r="AC79" s="1"/>
  <c r="AD7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G80" i="44" l="1"/>
  <c r="H80"/>
  <c r="AC78" i="26"/>
  <c r="AD78" s="1"/>
  <c r="AC79" i="24"/>
  <c r="AD79" s="1"/>
  <c r="M80" i="53"/>
  <c r="V80" s="1"/>
  <c r="N80" i="28" s="1"/>
  <c r="AC80" s="1"/>
  <c r="AD80" s="1"/>
  <c r="L80" i="53"/>
  <c r="U80" s="1"/>
  <c r="N80" i="27" s="1"/>
  <c r="AC80" s="1"/>
  <c r="AD80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J80"/>
  <c r="AC80" i="24"/>
  <c r="AD80" s="1"/>
  <c r="AC79" i="26"/>
  <c r="AD79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0" i="26" l="1"/>
  <c r="AD80" s="1"/>
  <c r="AC81" i="24"/>
  <c r="AD81" s="1"/>
  <c r="T81" i="52"/>
  <c r="M81" i="26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AC82" s="1"/>
  <c r="AD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1" i="26"/>
  <c r="AD81" s="1"/>
  <c r="AC82" i="24"/>
  <c r="AD82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AC83" s="1"/>
  <c r="AD83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AC82" i="26"/>
  <c r="AD82" s="1"/>
  <c r="AC83" i="24"/>
  <c r="AD83" s="1"/>
  <c r="T83" i="52"/>
  <c r="M83" i="26" s="1"/>
  <c r="O83" i="52"/>
  <c r="Q83" s="1"/>
  <c r="Q87" i="44"/>
  <c r="M84" i="53"/>
  <c r="V84" s="1"/>
  <c r="L84"/>
  <c r="U84" s="1"/>
  <c r="N84" i="27" s="1"/>
  <c r="AC84" s="1"/>
  <c r="AD84" s="1"/>
  <c r="K84" i="53"/>
  <c r="T84" s="1"/>
  <c r="N84" i="26" s="1"/>
  <c r="O84" i="53"/>
  <c r="J84"/>
  <c r="S84" s="1"/>
  <c r="N84" i="24" s="1"/>
  <c r="N84" i="53"/>
  <c r="W84" s="1"/>
  <c r="N84" i="29" s="1"/>
  <c r="AC84" s="1"/>
  <c r="AD84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3" i="26"/>
  <c r="AD83" s="1"/>
  <c r="AC84" i="24"/>
  <c r="AD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4"/>
  <c r="AD85" s="1"/>
  <c r="AC84" i="26"/>
  <c r="AD84" s="1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AC86" s="1"/>
  <c r="AD86" s="1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AC85" i="26"/>
  <c r="AD85" s="1"/>
  <c r="AC86" i="24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N87" i="27" s="1"/>
  <c r="AC87" s="1"/>
  <c r="AD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9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4"/>
  <c r="AD87" s="1"/>
  <c r="AC86" i="26"/>
  <c r="AD86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AC88" s="1"/>
  <c r="AD88" s="1"/>
  <c r="T87" i="52"/>
  <c r="M87" i="26" s="1"/>
  <c r="O87" i="52"/>
  <c r="Q87" s="1"/>
  <c r="Q91" i="44"/>
  <c r="G83" i="61"/>
  <c r="O83" s="1"/>
  <c r="G84" i="63"/>
  <c r="V84" s="1"/>
  <c r="G83"/>
  <c r="M89" i="44"/>
  <c r="V84" i="62"/>
  <c r="O84"/>
  <c r="V84" i="61"/>
  <c r="O84"/>
  <c r="V83" i="63"/>
  <c r="O8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O83" l="1"/>
  <c r="AC88" i="24"/>
  <c r="AD88" s="1"/>
  <c r="AC87" i="26"/>
  <c r="AD87" s="1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AC89" s="1"/>
  <c r="AD89" s="1"/>
  <c r="M89" i="53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G90" i="44" s="1"/>
  <c r="B90"/>
  <c r="A90"/>
  <c r="H87" i="14"/>
  <c r="D89" i="44"/>
  <c r="AF92"/>
  <c r="N89" i="24"/>
  <c r="N89" i="27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8" i="26" l="1"/>
  <c r="AD88" s="1"/>
  <c r="AC89" i="24"/>
  <c r="AD89" s="1"/>
  <c r="Q93" i="44"/>
  <c r="M90" i="53"/>
  <c r="V90" s="1"/>
  <c r="N90" i="28" s="1"/>
  <c r="AC90" s="1"/>
  <c r="AD90" s="1"/>
  <c r="L90" i="53"/>
  <c r="U90" s="1"/>
  <c r="N90" i="27" s="1"/>
  <c r="AC90" s="1"/>
  <c r="AD90" s="1"/>
  <c r="K90" i="53"/>
  <c r="T90" s="1"/>
  <c r="N90" i="26" s="1"/>
  <c r="O90" i="53"/>
  <c r="J90"/>
  <c r="S90" s="1"/>
  <c r="N90" i="24" s="1"/>
  <c r="N90" i="53"/>
  <c r="W90" s="1"/>
  <c r="N90" i="29" s="1"/>
  <c r="AC90" s="1"/>
  <c r="AD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4"/>
  <c r="AD90" s="1"/>
  <c r="AC89" i="26"/>
  <c r="AD89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AC91" s="1"/>
  <c r="AD91" s="1"/>
  <c r="M91" i="53"/>
  <c r="V91" s="1"/>
  <c r="L91"/>
  <c r="U91" s="1"/>
  <c r="N91" i="27" s="1"/>
  <c r="AC91" s="1"/>
  <c r="AD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4"/>
  <c r="AD91" s="1"/>
  <c r="AC90" i="26"/>
  <c r="AD90" s="1"/>
  <c r="Q95" i="44"/>
  <c r="T91" i="52"/>
  <c r="M91" i="26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H93" i="44" s="1"/>
  <c r="AQ88" i="14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1" i="26" l="1"/>
  <c r="AD91" s="1"/>
  <c r="AC92" i="24"/>
  <c r="AD92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AC93" s="1"/>
  <c r="AD93" s="1"/>
  <c r="M93" i="5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2" i="26"/>
  <c r="AD92" s="1"/>
  <c r="AC93" i="24"/>
  <c r="AD93" s="1"/>
  <c r="Q97" i="44"/>
  <c r="M94" i="53"/>
  <c r="V94" s="1"/>
  <c r="N94" i="28" s="1"/>
  <c r="AC94" s="1"/>
  <c r="AD94" s="1"/>
  <c r="L94" i="53"/>
  <c r="U94" s="1"/>
  <c r="N94" i="27" s="1"/>
  <c r="AC94" s="1"/>
  <c r="AD94" s="1"/>
  <c r="K94" i="53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C94" s="1"/>
  <c r="AD94" s="1"/>
  <c r="N94" i="26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O90" i="61"/>
  <c r="AC94" i="24"/>
  <c r="AD94" s="1"/>
  <c r="AC93" i="26"/>
  <c r="AD93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4"/>
  <c r="AD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AC96" s="1"/>
  <c r="AD96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J96"/>
  <c r="V91" i="62"/>
  <c r="AC96" i="24"/>
  <c r="AD96" s="1"/>
  <c r="AC95" i="26"/>
  <c r="AD95" s="1"/>
  <c r="Q100" i="44"/>
  <c r="K97" i="53"/>
  <c r="T97" s="1"/>
  <c r="O97"/>
  <c r="J97"/>
  <c r="S97" s="1"/>
  <c r="N97" i="24" s="1"/>
  <c r="N97" i="53"/>
  <c r="W97" s="1"/>
  <c r="M97"/>
  <c r="V97" s="1"/>
  <c r="N97" i="28" s="1"/>
  <c r="AC97" s="1"/>
  <c r="AD97" s="1"/>
  <c r="L97" i="53"/>
  <c r="U97" s="1"/>
  <c r="N97" i="27" s="1"/>
  <c r="AC97" s="1"/>
  <c r="AD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AC97" s="1"/>
  <c r="AD97" s="1"/>
  <c r="N97" i="26"/>
  <c r="AG92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6" i="26"/>
  <c r="AD96" s="1"/>
  <c r="AC97" i="24"/>
  <c r="AD97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AC98" i="24"/>
  <c r="AD98" s="1"/>
  <c r="AC97" i="26"/>
  <c r="AD97" s="1"/>
  <c r="N98" i="29"/>
  <c r="AC98" s="1"/>
  <c r="AD98" s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H101" i="44"/>
  <c r="H102" s="1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<sst xmlns="http://schemas.openxmlformats.org/spreadsheetml/2006/main" count="7848" uniqueCount="490">
  <si>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</si>
  <si>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</si>
  <si>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</si>
  <si>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</si>
  <si>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</si>
  <si>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</si>
  <si>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</si>
  <si>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</si>
  <si>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</si>
  <si>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</si>
  <si>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</si>
  <si>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</si>
  <si>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</si>
  <si>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</si>
  <si>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</si>
  <si>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</si>
  <si>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</si>
  <si>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</si>
  <si>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</si>
  <si>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</si>
  <si>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</si>
  <si>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</si>
  <si>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</si>
  <si>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</si>
  <si>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</si>
  <si>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</si>
  <si>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</si>
  <si>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</si>
  <si>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</si>
  <si>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</si>
  <si>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</si>
  <si>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</si>
  <si>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</si>
  <si>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</si>
  <si>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</si>
  <si>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</si>
  <si>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</si>
  <si>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</si>
  <si>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</si>
  <si>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</si>
  <si>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</si>
  <si>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</si>
  <si>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</si>
  <si>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</si>
  <si>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</si>
  <si>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</si>
  <si>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</si>
  <si>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</si>
  <si>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</si>
  <si>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</si>
  <si>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</si>
  <si>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</si>
  <si>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</si>
  <si>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</si>
  <si>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</si>
  <si>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</si>
  <si>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</si>
  <si>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</si>
  <si>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</si>
  <si>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</si>
  <si>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</si>
  <si>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</si>
  <si>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</si>
  <si>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</si>
  <si>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</si>
  <si>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</si>
  <si>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</si>
  <si>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</si>
  <si>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</si>
  <si>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</si>
  <si>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</si>
  <si>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</si>
  <si>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</si>
  <si>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</si>
  <si>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</si>
  <si>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</si>
  <si>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</si>
  <si>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</si>
  <si>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</si>
  <si>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</si>
  <si>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</si>
  <si>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</si>
  <si>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</si>
  <si>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</si>
  <si>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</si>
  <si>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</si>
  <si>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</si>
  <si>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</si>
  <si>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</si>
  <si>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</si>
  <si>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</si>
  <si>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</si>
  <si>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</si>
  <si>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</si>
  <si>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</si>
  <si>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</si>
  <si>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</si>
  <si>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</si>
  <si>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</si>
  <si>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</si>
  <si>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</si>
  <si>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</si>
  <si>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</si>
  <si>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</si>
  <si>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</si>
  <si>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</si>
  <si>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</si>
  <si>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</si>
  <si>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</si>
  <si>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</si>
  <si>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</si>
  <si>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</si>
  <si>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</si>
  <si>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</si>
  <si>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</si>
  <si>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</si>
  <si>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</si>
  <si>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</si>
  <si>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</si>
  <si>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</si>
  <si>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</si>
  <si>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</si>
  <si>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</si>
  <si>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</si>
  <si>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</si>
  <si>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</si>
  <si>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</si>
  <si>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</si>
  <si>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</si>
  <si>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</si>
  <si>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</si>
  <si>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</si>
  <si>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</si>
  <si>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</si>
  <si>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</si>
  <si>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</si>
  <si>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</si>
  <si>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</si>
  <si>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</si>
  <si>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</si>
  <si>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</si>
  <si>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</si>
  <si>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</si>
  <si>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</si>
  <si>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</si>
  <si>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</si>
  <si>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</si>
  <si>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</si>
  <si>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</si>
  <si>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</si>
  <si>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</si>
  <si>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</si>
  <si>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</si>
  <si>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</si>
  <si>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</si>
  <si>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</si>
  <si>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</si>
  <si>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</si>
  <si>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</si>
  <si>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</si>
  <si>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</si>
  <si>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</si>
  <si>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</si>
  <si>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</si>
  <si>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</si>
  <si>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</si>
  <si>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</si>
  <si>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</si>
  <si>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</si>
  <si>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</si>
  <si>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</si>
  <si>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</si>
  <si>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</si>
  <si>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</si>
  <si>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</si>
  <si>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</si>
  <si>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</si>
  <si>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</si>
  <si>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</si>
  <si>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</si>
  <si>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</si>
  <si>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</si>
  <si>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</si>
  <si>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</si>
  <si>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</si>
  <si>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</si>
  <si>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</si>
  <si>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</si>
  <si>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</si>
  <si>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</si>
  <si>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</si>
  <si>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</si>
  <si>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</si>
  <si>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</si>
  <si>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</si>
  <si>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</si>
  <si>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</si>
  <si>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</si>
  <si>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</si>
  <si>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</si>
  <si>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</si>
  <si>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</si>
  <si>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</si>
  <si>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</si>
  <si>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</si>
  <si>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</si>
  <si>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</si>
  <si>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</si>
  <si>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</si>
  <si>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</si>
  <si>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</si>
  <si>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</si>
  <si>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</si>
  <si>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</si>
  <si>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</si>
  <si>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</si>
  <si>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</si>
  <si>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</si>
  <si>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</si>
  <si>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</si>
  <si>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</si>
  <si>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</si>
  <si>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</si>
  <si>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</si>
  <si>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</si>
  <si>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</si>
  <si>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</si>
  <si>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</si>
  <si>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</si>
  <si>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</si>
  <si>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</si>
  <si>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</si>
  <si>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</si>
  <si>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</si>
  <si>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</si>
  <si>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</si>
  <si>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</si>
  <si>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</si>
  <si>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</si>
  <si>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</si>
  <si>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</si>
  <si>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</si>
  <si>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</si>
  <si>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</si>
  <si>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</si>
  <si>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</si>
  <si>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</si>
  <si>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</si>
  <si>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</si>
  <si>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</si>
  <si>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</si>
  <si>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</si>
  <si>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</si>
  <si>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</si>
  <si>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</si>
  <si>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</si>
  <si>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</si>
  <si>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</si>
  <si>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</si>
  <si>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</si>
  <si>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</si>
  <si>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</si>
  <si>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</si>
  <si>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</si>
  <si>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</si>
  <si>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</si>
  <si>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</si>
  <si>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</si>
  <si>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</si>
  <si>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</si>
  <si>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</si>
  <si>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</si>
  <si>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</si>
  <si>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</si>
  <si>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</si>
  <si>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</si>
  <si>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</si>
  <si>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</si>
  <si>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</si>
  <si>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</si>
  <si>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</si>
  <si>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</si>
  <si>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</si>
  <si>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</si>
  <si>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</si>
  <si>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</si>
  <si>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</si>
  <si>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</si>
  <si>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</si>
  <si>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</si>
  <si>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</si>
  <si>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</si>
  <si>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</si>
  <si>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</si>
  <si>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</si>
  <si>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</si>
  <si>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</si>
  <si>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</si>
  <si>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</si>
  <si>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</si>
  <si>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</si>
  <si>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</si>
  <si>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</si>
  <si>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</si>
  <si>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</si>
  <si>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</si>
  <si>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</si>
  <si>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</si>
  <si>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</si>
  <si>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</si>
  <si>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</si>
  <si>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</si>
  <si>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</si>
  <si>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</si>
  <si>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</si>
  <si>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</si>
  <si>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</si>
  <si>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</si>
  <si>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</si>
  <si>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</si>
  <si>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</si>
  <si>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</si>
  <si>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</si>
  <si>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</si>
  <si>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</si>
  <si>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</si>
  <si>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</si>
  <si>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</si>
  <si>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</si>
  <si>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</si>
  <si>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</si>
  <si>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</si>
  <si>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</si>
  <si>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</si>
  <si>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</si>
  <si>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</si>
  <si>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</si>
  <si>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</si>
  <si>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</si>
  <si>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</si>
  <si>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</si>
  <si>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</si>
  <si>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</si>
  <si>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</si>
  <si>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</si>
  <si>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</si>
  <si>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</si>
  <si>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</si>
  <si>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</si>
  <si>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</si>
  <si>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</si>
  <si>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</si>
  <si>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</si>
  <si>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</si>
  <si>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</si>
  <si>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</si>
  <si>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</si>
  <si>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</si>
  <si>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</si>
  <si>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</si>
  <si>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</si>
  <si>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</si>
  <si>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</si>
  <si>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</si>
  <si>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</si>
  <si>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</si>
  <si>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</si>
  <si>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</si>
  <si>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</si>
  <si>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</si>
  <si>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</si>
  <si>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</si>
  <si>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</si>
  <si>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</si>
  <si>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</si>
  <si>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</si>
  <si>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</si>
  <si>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</si>
  <si>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</si>
  <si>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</si>
  <si>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</si>
  <si>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</si>
  <si>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</si>
  <si>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</si>
  <si>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</si>
  <si>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</si>
  <si>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</si>
  <si>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</si>
  <si>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</si>
  <si>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</si>
  <si>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</si>
  <si>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</si>
  <si>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</si>
  <si>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</si>
  <si>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</si>
  <si>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</si>
  <si>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</si>
  <si>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</si>
  <si>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</si>
  <si>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</si>
  <si>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</si>
  <si>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</si>
  <si>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</si>
  <si>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</si>
  <si>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</si>
  <si>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</si>
  <si>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</si>
  <si>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</si>
  <si>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</si>
  <si>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</si>
  <si>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</si>
  <si>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</si>
  <si>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</si>
  <si>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</si>
  <si>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</si>
  <si>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</si>
  <si>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</si>
  <si>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</si>
  <si>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</si>
  <si>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</si>
  <si>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</si>
  <si>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</si>
  <si>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</si>
  <si>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</si>
  <si>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ANTA_CRF(NR-74)</t>
  </si>
  <si>
    <t>ANTA_GF(NR-74)</t>
  </si>
  <si>
    <t>ANTA_LF(NR-74)</t>
  </si>
  <si>
    <t>ANTA_RF(NR-74)</t>
  </si>
  <si>
    <t>AURY_CRF(NR-74)</t>
  </si>
  <si>
    <t>AURY_GF(NR-74)</t>
  </si>
  <si>
    <t>AURY_LF(NR-74)</t>
  </si>
  <si>
    <t>AURY_RF(NR-74)</t>
  </si>
  <si>
    <t>BRBCL(ER-20)</t>
  </si>
  <si>
    <t>BSIUL(NR-74)</t>
  </si>
  <si>
    <t>CHAMERA1(NR-74)</t>
  </si>
  <si>
    <t>CHAMERA2(NR-74)</t>
  </si>
  <si>
    <t>CHAMERA3(NR-74)</t>
  </si>
  <si>
    <t>DADRI_CRF(NR-74)</t>
  </si>
  <si>
    <t>DADRI_GF(NR-74)</t>
  </si>
  <si>
    <t>DADRI_LF(NR-74)</t>
  </si>
  <si>
    <t>DADRI_RF(NR-74)</t>
  </si>
  <si>
    <t>DADRIT(NR-74)</t>
  </si>
  <si>
    <t>DADRT2(NR-74)</t>
  </si>
  <si>
    <t>DHAULIGNGA(NR-74)</t>
  </si>
  <si>
    <t>DULHASTI(NR-74)</t>
  </si>
  <si>
    <t>FSTPP I &amp; II(ER-20)</t>
  </si>
  <si>
    <t>JHAJJAR(NR-74)</t>
  </si>
  <si>
    <t>KHSTPP-II(ER-20)</t>
  </si>
  <si>
    <t>KOTESHWR(NR-74)</t>
  </si>
  <si>
    <t>NAPP(NR-74)</t>
  </si>
  <si>
    <t>NJPC(NR-74)</t>
  </si>
  <si>
    <t>PARBATI3(NR-74)</t>
  </si>
  <si>
    <t>RAPPB(NR-74)</t>
  </si>
  <si>
    <t>RAPPC(NR-74)</t>
  </si>
  <si>
    <t>RIHAND1(NR-74)</t>
  </si>
  <si>
    <t>RIHAND2(NR-74)</t>
  </si>
  <si>
    <t>RIHAND3(NR-74)</t>
  </si>
  <si>
    <t>SALAL(NR-74)</t>
  </si>
  <si>
    <t>SASAN(WR-24)</t>
  </si>
  <si>
    <t>SEWA2(NR-74)</t>
  </si>
  <si>
    <t>SINGRAULI(NR-74)</t>
  </si>
  <si>
    <t>SINGRAULI_HYDRO(NR-74)</t>
  </si>
  <si>
    <t>TALA(ER-20)</t>
  </si>
  <si>
    <t>TANAKPUR(NR-74)</t>
  </si>
  <si>
    <t>TEHRI(NR-74)</t>
  </si>
  <si>
    <t>UNCHAHAR1(NR-74)</t>
  </si>
  <si>
    <t>UNCHAHAR2(NR-74)</t>
  </si>
  <si>
    <t>UNCHAHAR3(NR-74)</t>
  </si>
  <si>
    <t>UNCHAHAR4(NR-74)</t>
  </si>
  <si>
    <t>URI2(NR-74)</t>
  </si>
  <si>
    <t>SHPPBPL</t>
  </si>
  <si>
    <t>Nagaland_Ben</t>
  </si>
  <si>
    <t>BSHP</t>
  </si>
  <si>
    <t>SINGOLI</t>
  </si>
  <si>
    <t>GMRKEL</t>
  </si>
  <si>
    <t>MSPDCL</t>
  </si>
  <si>
    <t>NSLSUGARALAND</t>
  </si>
  <si>
    <t>NATEMANTPR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</si>
  <si>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</si>
  <si>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</si>
  <si>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</si>
  <si>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</si>
  <si>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</si>
  <si>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</si>
  <si>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</si>
  <si>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</si>
  <si>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</si>
  <si>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SIKKIM</t>
  </si>
  <si>
    <t>UTTARAKHAND</t>
  </si>
  <si>
    <t>50IS2022/01/17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</si>
</sst>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60</v>
          </cell>
          <cell r="C5">
            <v>0</v>
          </cell>
          <cell r="D5">
            <v>285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285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285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285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285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285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285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285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285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285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285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285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285</v>
          </cell>
          <cell r="E17">
            <v>0</v>
          </cell>
          <cell r="H17">
            <v>60</v>
          </cell>
          <cell r="I17">
            <v>0</v>
          </cell>
          <cell r="J17">
            <v>85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285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285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285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285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285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285</v>
          </cell>
          <cell r="E23">
            <v>0</v>
          </cell>
          <cell r="H23">
            <v>60</v>
          </cell>
          <cell r="I23">
            <v>0</v>
          </cell>
          <cell r="J23">
            <v>85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285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285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285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285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285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285</v>
          </cell>
          <cell r="E29">
            <v>0</v>
          </cell>
          <cell r="H29">
            <v>60</v>
          </cell>
          <cell r="I29">
            <v>0</v>
          </cell>
          <cell r="J29">
            <v>85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285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285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285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285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285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285</v>
          </cell>
          <cell r="E35">
            <v>0</v>
          </cell>
          <cell r="H35">
            <v>60</v>
          </cell>
          <cell r="I35">
            <v>0</v>
          </cell>
          <cell r="J35">
            <v>85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285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5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85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85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85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285</v>
          </cell>
          <cell r="E77">
            <v>0</v>
          </cell>
          <cell r="H77">
            <v>60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285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285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285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285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285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285</v>
          </cell>
          <cell r="E83">
            <v>0</v>
          </cell>
          <cell r="H83">
            <v>60</v>
          </cell>
          <cell r="I83">
            <v>0</v>
          </cell>
          <cell r="J83">
            <v>85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285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285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285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285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285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285</v>
          </cell>
          <cell r="E89">
            <v>0</v>
          </cell>
          <cell r="H89">
            <v>60</v>
          </cell>
          <cell r="I89">
            <v>0</v>
          </cell>
          <cell r="J89">
            <v>85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285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285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285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285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285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285</v>
          </cell>
          <cell r="E95">
            <v>0</v>
          </cell>
          <cell r="H95">
            <v>60</v>
          </cell>
          <cell r="I95">
            <v>0</v>
          </cell>
          <cell r="J95">
            <v>85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285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285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285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285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285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40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40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40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40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37.79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37.79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37.79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275.74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273.74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281.74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276.74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279.74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280.74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281.74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282.74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298.36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297.36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44578</v>
      </c>
      <c r="Z3" s="37">
        <f>S3</f>
        <v>44578</v>
      </c>
      <c r="AE3" s="36"/>
      <c r="AH3" s="38">
        <f>AV4</f>
        <v>44578</v>
      </c>
    </row>
    <row r="4" spans="1:48" ht="15.75" thickBot="1">
      <c r="A4" s="37">
        <f>frq!A1</f>
        <v>44578</v>
      </c>
      <c r="L4" s="37">
        <f>frq!A1</f>
        <v>44578</v>
      </c>
      <c r="P4" s="37">
        <f>frq!A1</f>
        <v>44578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44578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6.8934999999999996E-2</v>
      </c>
      <c r="H6" s="54">
        <f>(BAWANA!U3+BAWANA!V3)/4000</f>
        <v>0</v>
      </c>
      <c r="I6" s="54"/>
      <c r="J6" s="54">
        <f>G6+H6+I6</f>
        <v>6.8934999999999996E-2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6.8434999999999996E-2</v>
      </c>
      <c r="H7" s="54">
        <f>(BAWANA!U4+BAWANA!V4)/4000</f>
        <v>0</v>
      </c>
      <c r="I7" s="54"/>
      <c r="J7" s="54">
        <f t="shared" ref="J7:J70" si="3">G7+H7+I7</f>
        <v>6.8434999999999996E-2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7.0434999999999998E-2</v>
      </c>
      <c r="H22" s="54">
        <f>(BAWANA!U19+BAWANA!V19)/4000</f>
        <v>0</v>
      </c>
      <c r="I22" s="54"/>
      <c r="J22" s="54">
        <f t="shared" si="3"/>
        <v>7.0434999999999998E-2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6.9184999999999997E-2</v>
      </c>
      <c r="H23" s="54">
        <f>(BAWANA!U20+BAWANA!V20)/4000</f>
        <v>0</v>
      </c>
      <c r="I23" s="54"/>
      <c r="J23" s="54">
        <f t="shared" si="3"/>
        <v>6.9184999999999997E-2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6.9934999999999997E-2</v>
      </c>
      <c r="H24" s="54">
        <f>(BAWANA!U21+BAWANA!V21)/4000</f>
        <v>0</v>
      </c>
      <c r="I24" s="54"/>
      <c r="J24" s="54">
        <f t="shared" si="3"/>
        <v>6.9934999999999997E-2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7.0184999999999997E-2</v>
      </c>
      <c r="H25" s="54">
        <f>(BAWANA!U22+BAWANA!V22)/4000</f>
        <v>0</v>
      </c>
      <c r="I25" s="54"/>
      <c r="J25" s="54">
        <f t="shared" si="3"/>
        <v>7.0184999999999997E-2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7.0434999999999998E-2</v>
      </c>
      <c r="H26" s="54">
        <f>(BAWANA!U23+BAWANA!V23)/4000</f>
        <v>0</v>
      </c>
      <c r="I26" s="54"/>
      <c r="J26" s="54">
        <f t="shared" si="3"/>
        <v>7.0434999999999998E-2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7.0684999999999998E-2</v>
      </c>
      <c r="H27" s="54">
        <f>(BAWANA!U24+BAWANA!V24)/4000</f>
        <v>0</v>
      </c>
      <c r="I27" s="54"/>
      <c r="J27" s="54">
        <f t="shared" si="3"/>
        <v>7.0684999999999998E-2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7.4590000000000004E-2</v>
      </c>
      <c r="H99" s="54">
        <f>(BAWANA!U96+BAWANA!V96)/4000</f>
        <v>0</v>
      </c>
      <c r="I99" s="54"/>
      <c r="J99" s="54">
        <f t="shared" si="9"/>
        <v>7.4590000000000004E-2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7.4340000000000003E-2</v>
      </c>
      <c r="H101" s="54">
        <f>(BAWANA!U98+BAWANA!V98)/4000</f>
        <v>0</v>
      </c>
      <c r="I101" s="54"/>
      <c r="J101" s="54">
        <f t="shared" si="9"/>
        <v>7.4340000000000003E-2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7.0643150000000112</v>
      </c>
      <c r="H102" s="54">
        <f t="shared" si="14"/>
        <v>0</v>
      </c>
      <c r="I102" s="54"/>
      <c r="J102" s="54">
        <f t="shared" si="14"/>
        <v>7.0643150000000112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6.71</v>
      </c>
      <c r="M3" s="114">
        <v>0</v>
      </c>
      <c r="N3" s="113">
        <v>-20</v>
      </c>
      <c r="O3" s="95">
        <v>0</v>
      </c>
      <c r="P3" s="95">
        <v>-10</v>
      </c>
      <c r="Q3" s="95">
        <v>0</v>
      </c>
      <c r="R3" s="95">
        <v>0</v>
      </c>
      <c r="S3" s="114">
        <v>0</v>
      </c>
      <c r="U3" s="115">
        <v>-30</v>
      </c>
      <c r="V3" s="116">
        <v>6.71</v>
      </c>
      <c r="W3">
        <v>-20</v>
      </c>
      <c r="X3">
        <v>0</v>
      </c>
      <c r="Y3">
        <v>6.71</v>
      </c>
      <c r="Z3">
        <v>0</v>
      </c>
      <c r="AA3">
        <v>-10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4.79</v>
      </c>
      <c r="M4" s="116">
        <v>0</v>
      </c>
      <c r="N4" s="115">
        <v>-20</v>
      </c>
      <c r="O4" s="88">
        <v>0</v>
      </c>
      <c r="P4" s="88">
        <v>-10</v>
      </c>
      <c r="Q4" s="88">
        <v>0</v>
      </c>
      <c r="R4" s="88">
        <v>0</v>
      </c>
      <c r="S4" s="116">
        <v>0</v>
      </c>
      <c r="U4" s="115">
        <v>-30</v>
      </c>
      <c r="V4" s="116">
        <v>4.79</v>
      </c>
      <c r="W4">
        <v>-20</v>
      </c>
      <c r="X4">
        <v>0</v>
      </c>
      <c r="Y4">
        <v>4.79</v>
      </c>
      <c r="Z4">
        <v>0</v>
      </c>
      <c r="AA4">
        <v>-10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4.79</v>
      </c>
      <c r="M5" s="116">
        <v>0</v>
      </c>
      <c r="N5" s="115">
        <v>-33</v>
      </c>
      <c r="O5" s="88">
        <v>-30</v>
      </c>
      <c r="P5" s="88">
        <v>0</v>
      </c>
      <c r="Q5" s="88">
        <v>0</v>
      </c>
      <c r="R5" s="88">
        <v>0</v>
      </c>
      <c r="S5" s="116">
        <v>0</v>
      </c>
      <c r="U5" s="115">
        <v>-63</v>
      </c>
      <c r="V5" s="116">
        <v>4.79</v>
      </c>
      <c r="W5">
        <v>-33</v>
      </c>
      <c r="X5">
        <v>-30</v>
      </c>
      <c r="Y5">
        <v>4.79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4.79</v>
      </c>
      <c r="M6" s="116">
        <v>0</v>
      </c>
      <c r="N6" s="115">
        <v>-53</v>
      </c>
      <c r="O6" s="88">
        <v>-30</v>
      </c>
      <c r="P6" s="88">
        <v>0</v>
      </c>
      <c r="Q6" s="88">
        <v>-15</v>
      </c>
      <c r="R6" s="88">
        <v>0</v>
      </c>
      <c r="S6" s="116">
        <v>0</v>
      </c>
      <c r="U6" s="115">
        <v>-98</v>
      </c>
      <c r="V6" s="116">
        <v>4.79</v>
      </c>
      <c r="W6">
        <v>-53</v>
      </c>
      <c r="X6">
        <v>-30</v>
      </c>
      <c r="Y6">
        <v>4.79</v>
      </c>
      <c r="Z6">
        <v>-15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8.6300000000000008</v>
      </c>
      <c r="M7" s="116">
        <v>0</v>
      </c>
      <c r="N7" s="115">
        <v>-40</v>
      </c>
      <c r="O7" s="88">
        <v>0</v>
      </c>
      <c r="P7" s="88">
        <v>-40</v>
      </c>
      <c r="Q7" s="88">
        <v>0</v>
      </c>
      <c r="R7" s="88">
        <v>0</v>
      </c>
      <c r="S7" s="116">
        <v>0</v>
      </c>
      <c r="U7" s="115">
        <v>-80</v>
      </c>
      <c r="V7" s="116">
        <v>8.6300000000000008</v>
      </c>
      <c r="W7">
        <v>-40</v>
      </c>
      <c r="X7">
        <v>0</v>
      </c>
      <c r="Y7">
        <v>8.6300000000000008</v>
      </c>
      <c r="Z7">
        <v>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1.92</v>
      </c>
      <c r="M8" s="116">
        <v>0</v>
      </c>
      <c r="N8" s="115">
        <v>-46</v>
      </c>
      <c r="O8" s="88">
        <v>-30</v>
      </c>
      <c r="P8" s="88">
        <v>-15</v>
      </c>
      <c r="Q8" s="88">
        <v>0</v>
      </c>
      <c r="R8" s="88">
        <v>0</v>
      </c>
      <c r="S8" s="116">
        <v>0</v>
      </c>
      <c r="U8" s="115">
        <v>-91</v>
      </c>
      <c r="V8" s="116">
        <v>1.92</v>
      </c>
      <c r="W8">
        <v>-46</v>
      </c>
      <c r="X8">
        <v>-30</v>
      </c>
      <c r="Y8">
        <v>1.92</v>
      </c>
      <c r="Z8">
        <v>0</v>
      </c>
      <c r="AA8">
        <v>-15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3.84</v>
      </c>
      <c r="M9" s="116">
        <v>0</v>
      </c>
      <c r="N9" s="115">
        <v>-77</v>
      </c>
      <c r="O9" s="88">
        <v>0</v>
      </c>
      <c r="P9" s="88">
        <v>-70</v>
      </c>
      <c r="Q9" s="88">
        <v>0</v>
      </c>
      <c r="R9" s="88">
        <v>0</v>
      </c>
      <c r="S9" s="116">
        <v>0</v>
      </c>
      <c r="U9" s="115">
        <v>-147</v>
      </c>
      <c r="V9" s="116">
        <v>3.84</v>
      </c>
      <c r="W9">
        <v>-77</v>
      </c>
      <c r="X9">
        <v>0</v>
      </c>
      <c r="Y9">
        <v>3.84</v>
      </c>
      <c r="Z9">
        <v>0</v>
      </c>
      <c r="AA9">
        <v>-70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2.88</v>
      </c>
      <c r="M10" s="116">
        <v>0</v>
      </c>
      <c r="N10" s="115">
        <v>-50</v>
      </c>
      <c r="O10" s="88">
        <v>0</v>
      </c>
      <c r="P10" s="88">
        <v>-30</v>
      </c>
      <c r="Q10" s="88">
        <v>0</v>
      </c>
      <c r="R10" s="88">
        <v>0</v>
      </c>
      <c r="S10" s="116">
        <v>0</v>
      </c>
      <c r="U10" s="115">
        <v>-80</v>
      </c>
      <c r="V10" s="116">
        <v>2.88</v>
      </c>
      <c r="W10">
        <v>-50</v>
      </c>
      <c r="X10">
        <v>0</v>
      </c>
      <c r="Y10">
        <v>2.88</v>
      </c>
      <c r="Z10">
        <v>0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2.88</v>
      </c>
      <c r="M11" s="116">
        <v>0</v>
      </c>
      <c r="N11" s="115">
        <v>-38</v>
      </c>
      <c r="O11" s="88">
        <v>-8</v>
      </c>
      <c r="P11" s="88">
        <v>-75</v>
      </c>
      <c r="Q11" s="88">
        <v>-15</v>
      </c>
      <c r="R11" s="88">
        <v>0</v>
      </c>
      <c r="S11" s="116">
        <v>0</v>
      </c>
      <c r="U11" s="115">
        <v>-136</v>
      </c>
      <c r="V11" s="116">
        <v>2.88</v>
      </c>
      <c r="W11">
        <v>-38</v>
      </c>
      <c r="X11">
        <v>-8</v>
      </c>
      <c r="Y11">
        <v>2.88</v>
      </c>
      <c r="Z11">
        <v>-15</v>
      </c>
      <c r="AA11">
        <v>-75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2.88</v>
      </c>
      <c r="M12" s="116">
        <v>0</v>
      </c>
      <c r="N12" s="115">
        <v>-41</v>
      </c>
      <c r="O12" s="88">
        <v>-10</v>
      </c>
      <c r="P12" s="88">
        <v>-30</v>
      </c>
      <c r="Q12" s="88">
        <v>0</v>
      </c>
      <c r="R12" s="88">
        <v>0</v>
      </c>
      <c r="S12" s="116">
        <v>0</v>
      </c>
      <c r="U12" s="115">
        <v>-81</v>
      </c>
      <c r="V12" s="116">
        <v>2.88</v>
      </c>
      <c r="W12">
        <v>-41</v>
      </c>
      <c r="X12">
        <v>-10</v>
      </c>
      <c r="Y12">
        <v>2.88</v>
      </c>
      <c r="Z12">
        <v>0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7.67</v>
      </c>
      <c r="M13" s="116">
        <v>0</v>
      </c>
      <c r="N13" s="115">
        <v>-76</v>
      </c>
      <c r="O13" s="88">
        <v>0</v>
      </c>
      <c r="P13" s="88">
        <v>-15</v>
      </c>
      <c r="Q13" s="88">
        <v>0</v>
      </c>
      <c r="R13" s="88">
        <v>0</v>
      </c>
      <c r="S13" s="116">
        <v>0</v>
      </c>
      <c r="U13" s="115">
        <v>-91</v>
      </c>
      <c r="V13" s="116">
        <v>7.67</v>
      </c>
      <c r="W13">
        <v>-76</v>
      </c>
      <c r="X13">
        <v>0</v>
      </c>
      <c r="Y13">
        <v>7.67</v>
      </c>
      <c r="Z13">
        <v>0</v>
      </c>
      <c r="AA13">
        <v>-15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-44</v>
      </c>
      <c r="O14" s="88">
        <v>0</v>
      </c>
      <c r="P14" s="88">
        <v>-15</v>
      </c>
      <c r="Q14" s="88">
        <v>0</v>
      </c>
      <c r="R14" s="88">
        <v>0</v>
      </c>
      <c r="S14" s="116">
        <v>0</v>
      </c>
      <c r="U14" s="115">
        <v>-59</v>
      </c>
      <c r="V14" s="116">
        <v>0.96</v>
      </c>
      <c r="W14">
        <v>-44</v>
      </c>
      <c r="X14">
        <v>0</v>
      </c>
      <c r="Y14">
        <v>0.96</v>
      </c>
      <c r="Z14">
        <v>0</v>
      </c>
      <c r="AA14">
        <v>-15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2.88</v>
      </c>
      <c r="M15" s="116">
        <v>0</v>
      </c>
      <c r="N15" s="115">
        <v>-41</v>
      </c>
      <c r="O15" s="88">
        <v>-40</v>
      </c>
      <c r="P15" s="88">
        <v>-80</v>
      </c>
      <c r="Q15" s="88">
        <v>-12.45</v>
      </c>
      <c r="R15" s="88">
        <v>0</v>
      </c>
      <c r="S15" s="116">
        <v>0</v>
      </c>
      <c r="U15" s="115">
        <v>-173.45</v>
      </c>
      <c r="V15" s="116">
        <v>2.88</v>
      </c>
      <c r="W15">
        <v>-41</v>
      </c>
      <c r="X15">
        <v>-40</v>
      </c>
      <c r="Y15">
        <v>2.88</v>
      </c>
      <c r="Z15">
        <v>-12.45</v>
      </c>
      <c r="AA15">
        <v>-80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2.88</v>
      </c>
      <c r="M16" s="116">
        <v>0</v>
      </c>
      <c r="N16" s="115">
        <v>-77</v>
      </c>
      <c r="O16" s="88">
        <v>-20</v>
      </c>
      <c r="P16" s="88">
        <v>-40</v>
      </c>
      <c r="Q16" s="88">
        <v>0</v>
      </c>
      <c r="R16" s="88">
        <v>0</v>
      </c>
      <c r="S16" s="116">
        <v>0</v>
      </c>
      <c r="U16" s="115">
        <v>-137</v>
      </c>
      <c r="V16" s="116">
        <v>2.88</v>
      </c>
      <c r="W16">
        <v>-77</v>
      </c>
      <c r="X16">
        <v>-20</v>
      </c>
      <c r="Y16">
        <v>2.88</v>
      </c>
      <c r="Z16">
        <v>0</v>
      </c>
      <c r="AA16">
        <v>-40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3.84</v>
      </c>
      <c r="M17" s="116">
        <v>0</v>
      </c>
      <c r="N17" s="115">
        <v>-86</v>
      </c>
      <c r="O17" s="88">
        <v>-25</v>
      </c>
      <c r="P17" s="88">
        <v>-65</v>
      </c>
      <c r="Q17" s="88">
        <v>0</v>
      </c>
      <c r="R17" s="88">
        <v>0</v>
      </c>
      <c r="S17" s="116">
        <v>0</v>
      </c>
      <c r="U17" s="115">
        <v>-176</v>
      </c>
      <c r="V17" s="116">
        <v>3.84</v>
      </c>
      <c r="W17">
        <v>-86</v>
      </c>
      <c r="X17">
        <v>-25</v>
      </c>
      <c r="Y17">
        <v>3.84</v>
      </c>
      <c r="Z17">
        <v>0</v>
      </c>
      <c r="AA17">
        <v>-65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2.88</v>
      </c>
      <c r="M18" s="116">
        <v>0</v>
      </c>
      <c r="N18" s="115">
        <v>-60</v>
      </c>
      <c r="O18" s="88">
        <v>-25</v>
      </c>
      <c r="P18" s="88">
        <v>-40</v>
      </c>
      <c r="Q18" s="88">
        <v>0</v>
      </c>
      <c r="R18" s="88">
        <v>0</v>
      </c>
      <c r="S18" s="116">
        <v>0</v>
      </c>
      <c r="U18" s="115">
        <v>-125</v>
      </c>
      <c r="V18" s="116">
        <v>2.88</v>
      </c>
      <c r="W18">
        <v>-60</v>
      </c>
      <c r="X18">
        <v>-25</v>
      </c>
      <c r="Y18">
        <v>2.88</v>
      </c>
      <c r="Z18">
        <v>0</v>
      </c>
      <c r="AA18">
        <v>-40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0.48</v>
      </c>
      <c r="M19" s="116">
        <v>0</v>
      </c>
      <c r="N19" s="115">
        <v>-59</v>
      </c>
      <c r="O19" s="88">
        <v>-20</v>
      </c>
      <c r="P19" s="88">
        <v>-60</v>
      </c>
      <c r="Q19" s="88">
        <v>0</v>
      </c>
      <c r="R19" s="88">
        <v>0</v>
      </c>
      <c r="S19" s="116">
        <v>0</v>
      </c>
      <c r="U19" s="115">
        <v>-139</v>
      </c>
      <c r="V19" s="116">
        <v>0.48</v>
      </c>
      <c r="W19">
        <v>-59</v>
      </c>
      <c r="X19">
        <v>-20</v>
      </c>
      <c r="Y19">
        <v>0.48</v>
      </c>
      <c r="Z19">
        <v>0</v>
      </c>
      <c r="AA19">
        <v>-60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-22</v>
      </c>
      <c r="O20" s="88">
        <v>-15</v>
      </c>
      <c r="P20" s="88">
        <v>-20</v>
      </c>
      <c r="Q20" s="88">
        <v>0</v>
      </c>
      <c r="R20" s="88">
        <v>0</v>
      </c>
      <c r="S20" s="116">
        <v>0</v>
      </c>
      <c r="U20" s="115">
        <v>-57</v>
      </c>
      <c r="V20" s="116">
        <v>0</v>
      </c>
      <c r="W20">
        <v>-22</v>
      </c>
      <c r="X20">
        <v>-15</v>
      </c>
      <c r="Y20">
        <v>0</v>
      </c>
      <c r="Z20">
        <v>0</v>
      </c>
      <c r="AA20">
        <v>-20</v>
      </c>
    </row>
    <row r="21" spans="7:27">
      <c r="G21" t="s">
        <v>63</v>
      </c>
      <c r="H21" s="115">
        <v>0</v>
      </c>
      <c r="I21" s="88">
        <v>7.67</v>
      </c>
      <c r="J21" s="88">
        <v>14.38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-15</v>
      </c>
      <c r="R21" s="88">
        <v>0</v>
      </c>
      <c r="S21" s="116">
        <v>0</v>
      </c>
      <c r="U21" s="115">
        <v>-15</v>
      </c>
      <c r="V21" s="116">
        <v>22.05</v>
      </c>
      <c r="W21">
        <v>0</v>
      </c>
      <c r="X21">
        <v>7.67</v>
      </c>
      <c r="Y21">
        <v>0</v>
      </c>
      <c r="Z21">
        <v>-15</v>
      </c>
      <c r="AA21">
        <v>14.38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-39</v>
      </c>
      <c r="O22" s="88">
        <v>-20</v>
      </c>
      <c r="P22" s="88">
        <v>0</v>
      </c>
      <c r="Q22" s="88">
        <v>0</v>
      </c>
      <c r="R22" s="88">
        <v>0</v>
      </c>
      <c r="S22" s="116">
        <v>0</v>
      </c>
      <c r="U22" s="115">
        <v>-59</v>
      </c>
      <c r="V22" s="116">
        <v>0</v>
      </c>
      <c r="W22">
        <v>-39</v>
      </c>
      <c r="X22">
        <v>-20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-34</v>
      </c>
      <c r="O23" s="88">
        <v>0</v>
      </c>
      <c r="P23" s="88">
        <v>-10</v>
      </c>
      <c r="Q23" s="88">
        <v>0</v>
      </c>
      <c r="R23" s="88">
        <v>0</v>
      </c>
      <c r="S23" s="116">
        <v>0</v>
      </c>
      <c r="U23" s="115">
        <v>-44</v>
      </c>
      <c r="V23" s="116">
        <v>0</v>
      </c>
      <c r="W23">
        <v>-34</v>
      </c>
      <c r="X23">
        <v>0</v>
      </c>
      <c r="Y23">
        <v>0</v>
      </c>
      <c r="Z23">
        <v>0</v>
      </c>
      <c r="AA23">
        <v>-10</v>
      </c>
    </row>
    <row r="24" spans="7:27">
      <c r="G24" t="s">
        <v>66</v>
      </c>
      <c r="H24" s="115">
        <v>0</v>
      </c>
      <c r="I24" s="88">
        <v>0</v>
      </c>
      <c r="J24" s="88">
        <v>33.56</v>
      </c>
      <c r="K24" s="88">
        <v>0</v>
      </c>
      <c r="L24" s="88">
        <v>0</v>
      </c>
      <c r="M24" s="116">
        <v>0</v>
      </c>
      <c r="N24" s="115">
        <v>-23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-23</v>
      </c>
      <c r="V24" s="116">
        <v>33.56</v>
      </c>
      <c r="W24">
        <v>-23</v>
      </c>
      <c r="X24">
        <v>0</v>
      </c>
      <c r="Y24">
        <v>0</v>
      </c>
      <c r="Z24">
        <v>0</v>
      </c>
      <c r="AA24">
        <v>33.56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0.48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0.48</v>
      </c>
      <c r="W25">
        <v>0</v>
      </c>
      <c r="X25">
        <v>0</v>
      </c>
      <c r="Y25">
        <v>0.48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-10</v>
      </c>
      <c r="P26" s="88">
        <v>0</v>
      </c>
      <c r="Q26" s="88">
        <v>-15</v>
      </c>
      <c r="R26" s="88">
        <v>0</v>
      </c>
      <c r="S26" s="116">
        <v>0</v>
      </c>
      <c r="U26" s="115">
        <v>-25</v>
      </c>
      <c r="V26" s="116">
        <v>0</v>
      </c>
      <c r="W26">
        <v>0</v>
      </c>
      <c r="X26">
        <v>-10</v>
      </c>
      <c r="Y26">
        <v>0</v>
      </c>
      <c r="Z26">
        <v>-15</v>
      </c>
      <c r="AA26">
        <v>0</v>
      </c>
    </row>
    <row r="27" spans="7:27">
      <c r="G27" t="s">
        <v>69</v>
      </c>
      <c r="H27" s="115">
        <v>36.44</v>
      </c>
      <c r="I27" s="88">
        <v>0</v>
      </c>
      <c r="J27" s="88">
        <v>0</v>
      </c>
      <c r="K27" s="88">
        <v>0</v>
      </c>
      <c r="L27" s="88">
        <v>0.48</v>
      </c>
      <c r="M27" s="116">
        <v>0</v>
      </c>
      <c r="N27" s="115">
        <v>0</v>
      </c>
      <c r="O27" s="88">
        <v>-5</v>
      </c>
      <c r="P27" s="88">
        <v>-40</v>
      </c>
      <c r="Q27" s="88">
        <v>0</v>
      </c>
      <c r="R27" s="88">
        <v>0</v>
      </c>
      <c r="S27" s="116">
        <v>0</v>
      </c>
      <c r="U27" s="115">
        <v>-45</v>
      </c>
      <c r="V27" s="116">
        <v>36.92</v>
      </c>
      <c r="W27">
        <v>36.44</v>
      </c>
      <c r="X27">
        <v>-5</v>
      </c>
      <c r="Y27">
        <v>0.48</v>
      </c>
      <c r="Z27">
        <v>0</v>
      </c>
      <c r="AA27">
        <v>-40</v>
      </c>
    </row>
    <row r="28" spans="7:27">
      <c r="G28" t="s">
        <v>70</v>
      </c>
      <c r="H28" s="115">
        <v>58.49</v>
      </c>
      <c r="I28" s="88">
        <v>28.77</v>
      </c>
      <c r="J28" s="88">
        <v>9.59</v>
      </c>
      <c r="K28" s="88">
        <v>0</v>
      </c>
      <c r="L28" s="88">
        <v>5.75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102.6</v>
      </c>
      <c r="W28">
        <v>58.49</v>
      </c>
      <c r="X28">
        <v>28.77</v>
      </c>
      <c r="Y28">
        <v>5.75</v>
      </c>
      <c r="Z28">
        <v>0</v>
      </c>
      <c r="AA28">
        <v>9.59</v>
      </c>
    </row>
    <row r="29" spans="7:27">
      <c r="G29" t="s">
        <v>71</v>
      </c>
      <c r="H29" s="115">
        <v>53.7</v>
      </c>
      <c r="I29" s="88">
        <v>0</v>
      </c>
      <c r="J29" s="88">
        <v>0</v>
      </c>
      <c r="K29" s="88">
        <v>0</v>
      </c>
      <c r="L29" s="88">
        <v>7.67</v>
      </c>
      <c r="M29" s="116">
        <v>0</v>
      </c>
      <c r="N29" s="115">
        <v>0</v>
      </c>
      <c r="O29" s="88">
        <v>0</v>
      </c>
      <c r="P29" s="88">
        <v>-25</v>
      </c>
      <c r="Q29" s="88">
        <v>0</v>
      </c>
      <c r="R29" s="88">
        <v>0</v>
      </c>
      <c r="S29" s="116">
        <v>0</v>
      </c>
      <c r="U29" s="115">
        <v>-25</v>
      </c>
      <c r="V29" s="116">
        <v>61.37</v>
      </c>
      <c r="W29">
        <v>53.7</v>
      </c>
      <c r="X29">
        <v>0</v>
      </c>
      <c r="Y29">
        <v>7.67</v>
      </c>
      <c r="Z29">
        <v>0</v>
      </c>
      <c r="AA29">
        <v>-25</v>
      </c>
    </row>
    <row r="30" spans="7:27">
      <c r="G30" t="s">
        <v>72</v>
      </c>
      <c r="H30" s="115">
        <v>31.64</v>
      </c>
      <c r="I30" s="88">
        <v>0</v>
      </c>
      <c r="J30" s="88">
        <v>0</v>
      </c>
      <c r="K30" s="88">
        <v>0</v>
      </c>
      <c r="L30" s="88">
        <v>9.59</v>
      </c>
      <c r="M30" s="116">
        <v>0</v>
      </c>
      <c r="N30" s="115">
        <v>0</v>
      </c>
      <c r="O30" s="88">
        <v>0</v>
      </c>
      <c r="P30" s="88">
        <v>-50</v>
      </c>
      <c r="Q30" s="88">
        <v>0</v>
      </c>
      <c r="R30" s="88">
        <v>0</v>
      </c>
      <c r="S30" s="116">
        <v>0</v>
      </c>
      <c r="U30" s="115">
        <v>-50</v>
      </c>
      <c r="V30" s="116">
        <v>41.23</v>
      </c>
      <c r="W30">
        <v>31.64</v>
      </c>
      <c r="X30">
        <v>0</v>
      </c>
      <c r="Y30">
        <v>9.59</v>
      </c>
      <c r="Z30">
        <v>0</v>
      </c>
      <c r="AA30">
        <v>-50</v>
      </c>
    </row>
    <row r="31" spans="7:27">
      <c r="G31" t="s">
        <v>73</v>
      </c>
      <c r="H31" s="115">
        <v>69.040000000000006</v>
      </c>
      <c r="I31" s="88">
        <v>0</v>
      </c>
      <c r="J31" s="88">
        <v>0</v>
      </c>
      <c r="K31" s="88">
        <v>0</v>
      </c>
      <c r="L31" s="88">
        <v>15.34</v>
      </c>
      <c r="M31" s="116">
        <v>0</v>
      </c>
      <c r="N31" s="115">
        <v>0</v>
      </c>
      <c r="O31" s="88">
        <v>-65</v>
      </c>
      <c r="P31" s="88">
        <v>-90</v>
      </c>
      <c r="Q31" s="88">
        <v>0</v>
      </c>
      <c r="R31" s="88">
        <v>0</v>
      </c>
      <c r="S31" s="116">
        <v>0</v>
      </c>
      <c r="U31" s="115">
        <v>-155</v>
      </c>
      <c r="V31" s="116">
        <v>84.38</v>
      </c>
      <c r="W31">
        <v>69.040000000000006</v>
      </c>
      <c r="X31">
        <v>-65</v>
      </c>
      <c r="Y31">
        <v>15.34</v>
      </c>
      <c r="Z31">
        <v>0</v>
      </c>
      <c r="AA31">
        <v>-90</v>
      </c>
    </row>
    <row r="32" spans="7:27">
      <c r="G32" t="s">
        <v>74</v>
      </c>
      <c r="H32" s="115">
        <v>60.41</v>
      </c>
      <c r="I32" s="88">
        <v>0</v>
      </c>
      <c r="J32" s="88">
        <v>0</v>
      </c>
      <c r="K32" s="88">
        <v>0</v>
      </c>
      <c r="L32" s="88">
        <v>10.55</v>
      </c>
      <c r="M32" s="116">
        <v>0</v>
      </c>
      <c r="N32" s="115">
        <v>0</v>
      </c>
      <c r="O32" s="88">
        <v>-5</v>
      </c>
      <c r="P32" s="88">
        <v>-40</v>
      </c>
      <c r="Q32" s="88">
        <v>0</v>
      </c>
      <c r="R32" s="88">
        <v>0</v>
      </c>
      <c r="S32" s="116">
        <v>0</v>
      </c>
      <c r="U32" s="115">
        <v>-45</v>
      </c>
      <c r="V32" s="116">
        <v>70.959999999999994</v>
      </c>
      <c r="W32">
        <v>60.41</v>
      </c>
      <c r="X32">
        <v>-5</v>
      </c>
      <c r="Y32">
        <v>10.55</v>
      </c>
      <c r="Z32">
        <v>0</v>
      </c>
      <c r="AA32">
        <v>-40</v>
      </c>
    </row>
    <row r="33" spans="7:27">
      <c r="G33" t="s">
        <v>75</v>
      </c>
      <c r="H33" s="115">
        <v>44.11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-15</v>
      </c>
      <c r="P33" s="88">
        <v>0</v>
      </c>
      <c r="Q33" s="88">
        <v>0</v>
      </c>
      <c r="R33" s="88">
        <v>0</v>
      </c>
      <c r="S33" s="116">
        <v>0</v>
      </c>
      <c r="U33" s="115">
        <v>-15</v>
      </c>
      <c r="V33" s="116">
        <v>44.11</v>
      </c>
      <c r="W33">
        <v>44.11</v>
      </c>
      <c r="X33">
        <v>-15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11.51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-10</v>
      </c>
      <c r="P34" s="88">
        <v>0</v>
      </c>
      <c r="Q34" s="88">
        <v>0</v>
      </c>
      <c r="R34" s="88">
        <v>0</v>
      </c>
      <c r="S34" s="116">
        <v>0</v>
      </c>
      <c r="U34" s="115">
        <v>-10</v>
      </c>
      <c r="V34" s="116">
        <v>11.51</v>
      </c>
      <c r="W34">
        <v>11.51</v>
      </c>
      <c r="X34">
        <v>-10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51.78</v>
      </c>
      <c r="I35" s="88">
        <v>0</v>
      </c>
      <c r="J35" s="88">
        <v>0</v>
      </c>
      <c r="K35" s="88">
        <v>0</v>
      </c>
      <c r="L35" s="88">
        <v>11.51</v>
      </c>
      <c r="M35" s="116">
        <v>0</v>
      </c>
      <c r="N35" s="115">
        <v>0</v>
      </c>
      <c r="O35" s="88">
        <v>-45</v>
      </c>
      <c r="P35" s="88">
        <v>-55</v>
      </c>
      <c r="Q35" s="88">
        <v>-25</v>
      </c>
      <c r="R35" s="88">
        <v>0</v>
      </c>
      <c r="S35" s="116">
        <v>0</v>
      </c>
      <c r="U35" s="115">
        <v>-125</v>
      </c>
      <c r="V35" s="116">
        <v>63.29</v>
      </c>
      <c r="W35">
        <v>51.78</v>
      </c>
      <c r="X35">
        <v>-45</v>
      </c>
      <c r="Y35">
        <v>11.51</v>
      </c>
      <c r="Z35">
        <v>-25</v>
      </c>
      <c r="AA35">
        <v>-55</v>
      </c>
    </row>
    <row r="36" spans="7:27">
      <c r="G36" t="s">
        <v>78</v>
      </c>
      <c r="H36" s="115">
        <v>71.92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-19.899999999999999</v>
      </c>
      <c r="R36" s="88">
        <v>0</v>
      </c>
      <c r="S36" s="116">
        <v>0</v>
      </c>
      <c r="U36" s="115">
        <v>-19.899999999999999</v>
      </c>
      <c r="V36" s="116">
        <v>71.92</v>
      </c>
      <c r="W36">
        <v>71.92</v>
      </c>
      <c r="X36">
        <v>0</v>
      </c>
      <c r="Y36">
        <v>0</v>
      </c>
      <c r="Z36">
        <v>-19.899999999999999</v>
      </c>
      <c r="AA36">
        <v>0</v>
      </c>
    </row>
    <row r="37" spans="7:27">
      <c r="G37" t="s">
        <v>79</v>
      </c>
      <c r="H37" s="115">
        <v>75.75</v>
      </c>
      <c r="I37" s="88">
        <v>0</v>
      </c>
      <c r="J37" s="88">
        <v>0</v>
      </c>
      <c r="K37" s="88">
        <v>0</v>
      </c>
      <c r="L37" s="88">
        <v>15.82</v>
      </c>
      <c r="M37" s="116">
        <v>0</v>
      </c>
      <c r="N37" s="115">
        <v>0</v>
      </c>
      <c r="O37" s="88">
        <v>-10</v>
      </c>
      <c r="P37" s="88">
        <v>-70</v>
      </c>
      <c r="Q37" s="88">
        <v>-10</v>
      </c>
      <c r="R37" s="88">
        <v>0</v>
      </c>
      <c r="S37" s="116">
        <v>0</v>
      </c>
      <c r="U37" s="115">
        <v>-90</v>
      </c>
      <c r="V37" s="116">
        <v>91.57</v>
      </c>
      <c r="W37">
        <v>75.75</v>
      </c>
      <c r="X37">
        <v>-10</v>
      </c>
      <c r="Y37">
        <v>15.82</v>
      </c>
      <c r="Z37">
        <v>-10</v>
      </c>
      <c r="AA37">
        <v>-70</v>
      </c>
    </row>
    <row r="38" spans="7:27">
      <c r="G38" t="s">
        <v>80</v>
      </c>
      <c r="H38" s="115">
        <v>70.959999999999994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-10</v>
      </c>
      <c r="P38" s="88">
        <v>-15</v>
      </c>
      <c r="Q38" s="88">
        <v>-5</v>
      </c>
      <c r="R38" s="88">
        <v>0</v>
      </c>
      <c r="S38" s="116">
        <v>0</v>
      </c>
      <c r="U38" s="115">
        <v>-30</v>
      </c>
      <c r="V38" s="116">
        <v>70.959999999999994</v>
      </c>
      <c r="W38">
        <v>70.959999999999994</v>
      </c>
      <c r="X38">
        <v>-10</v>
      </c>
      <c r="Y38">
        <v>0</v>
      </c>
      <c r="Z38">
        <v>-5</v>
      </c>
      <c r="AA38">
        <v>-15</v>
      </c>
    </row>
    <row r="39" spans="7:27">
      <c r="G39" t="s">
        <v>81</v>
      </c>
      <c r="H39" s="115">
        <v>50.82</v>
      </c>
      <c r="I39" s="88">
        <v>0</v>
      </c>
      <c r="J39" s="88">
        <v>28.77</v>
      </c>
      <c r="K39" s="88">
        <v>0</v>
      </c>
      <c r="L39" s="88">
        <v>0</v>
      </c>
      <c r="M39" s="116">
        <v>0</v>
      </c>
      <c r="N39" s="115">
        <v>0</v>
      </c>
      <c r="O39" s="88">
        <v>-10</v>
      </c>
      <c r="P39" s="88">
        <v>0</v>
      </c>
      <c r="Q39" s="88">
        <v>-50</v>
      </c>
      <c r="R39" s="88">
        <v>0</v>
      </c>
      <c r="S39" s="116">
        <v>0</v>
      </c>
      <c r="U39" s="115">
        <v>-60</v>
      </c>
      <c r="V39" s="116">
        <v>79.59</v>
      </c>
      <c r="W39">
        <v>50.82</v>
      </c>
      <c r="X39">
        <v>-10</v>
      </c>
      <c r="Y39">
        <v>0</v>
      </c>
      <c r="Z39">
        <v>-50</v>
      </c>
      <c r="AA39">
        <v>28.77</v>
      </c>
    </row>
    <row r="40" spans="7:27">
      <c r="G40" t="s">
        <v>82</v>
      </c>
      <c r="H40" s="115">
        <v>62.33</v>
      </c>
      <c r="I40" s="88">
        <v>0</v>
      </c>
      <c r="J40" s="88">
        <v>62.33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124.66</v>
      </c>
      <c r="W40">
        <v>62.33</v>
      </c>
      <c r="X40">
        <v>0</v>
      </c>
      <c r="Y40">
        <v>0</v>
      </c>
      <c r="Z40">
        <v>0</v>
      </c>
      <c r="AA40">
        <v>62.33</v>
      </c>
    </row>
    <row r="41" spans="7:27">
      <c r="G41" t="s">
        <v>83</v>
      </c>
      <c r="H41" s="115">
        <v>164.93</v>
      </c>
      <c r="I41" s="88">
        <v>0</v>
      </c>
      <c r="J41" s="88">
        <v>115.07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280</v>
      </c>
      <c r="W41">
        <v>164.93</v>
      </c>
      <c r="X41">
        <v>0</v>
      </c>
      <c r="Y41">
        <v>0</v>
      </c>
      <c r="Z41">
        <v>0</v>
      </c>
      <c r="AA41">
        <v>115.07</v>
      </c>
    </row>
    <row r="42" spans="7:27">
      <c r="G42" t="s">
        <v>84</v>
      </c>
      <c r="H42" s="115">
        <v>166.85</v>
      </c>
      <c r="I42" s="88">
        <v>0</v>
      </c>
      <c r="J42" s="88">
        <v>124.66</v>
      </c>
      <c r="K42" s="88">
        <v>0</v>
      </c>
      <c r="L42" s="88">
        <v>0</v>
      </c>
      <c r="M42" s="116">
        <v>0</v>
      </c>
      <c r="N42" s="115">
        <v>0</v>
      </c>
      <c r="O42" s="88">
        <v>-33</v>
      </c>
      <c r="P42" s="88">
        <v>0</v>
      </c>
      <c r="Q42" s="88">
        <v>0</v>
      </c>
      <c r="R42" s="88">
        <v>0</v>
      </c>
      <c r="S42" s="116">
        <v>0</v>
      </c>
      <c r="U42" s="115">
        <v>-33</v>
      </c>
      <c r="V42" s="116">
        <v>291.51</v>
      </c>
      <c r="W42">
        <v>166.85</v>
      </c>
      <c r="X42">
        <v>-33</v>
      </c>
      <c r="Y42">
        <v>0</v>
      </c>
      <c r="Z42">
        <v>0</v>
      </c>
      <c r="AA42">
        <v>124.66</v>
      </c>
    </row>
    <row r="43" spans="7:27">
      <c r="G43" t="s">
        <v>85</v>
      </c>
      <c r="H43" s="115">
        <v>266.87</v>
      </c>
      <c r="I43" s="88">
        <v>55.62</v>
      </c>
      <c r="J43" s="88">
        <v>134.25</v>
      </c>
      <c r="K43" s="88">
        <v>0</v>
      </c>
      <c r="L43" s="88">
        <v>17.260000000000002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474</v>
      </c>
      <c r="W43">
        <v>266.87</v>
      </c>
      <c r="X43">
        <v>55.62</v>
      </c>
      <c r="Y43">
        <v>17.260000000000002</v>
      </c>
      <c r="Z43">
        <v>0</v>
      </c>
      <c r="AA43">
        <v>134.25</v>
      </c>
    </row>
    <row r="44" spans="7:27">
      <c r="G44" t="s">
        <v>86</v>
      </c>
      <c r="H44" s="115">
        <v>257.12</v>
      </c>
      <c r="I44" s="88">
        <v>23.97</v>
      </c>
      <c r="J44" s="88">
        <v>148.63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-40</v>
      </c>
      <c r="R44" s="88">
        <v>0</v>
      </c>
      <c r="S44" s="116">
        <v>0</v>
      </c>
      <c r="U44" s="115">
        <v>-40</v>
      </c>
      <c r="V44" s="116">
        <v>429.72</v>
      </c>
      <c r="W44">
        <v>257.12</v>
      </c>
      <c r="X44">
        <v>23.97</v>
      </c>
      <c r="Y44">
        <v>0</v>
      </c>
      <c r="Z44">
        <v>-40</v>
      </c>
      <c r="AA44">
        <v>148.63</v>
      </c>
    </row>
    <row r="45" spans="7:27">
      <c r="G45" t="s">
        <v>87</v>
      </c>
      <c r="H45" s="115">
        <v>250.92</v>
      </c>
      <c r="I45" s="88">
        <v>9.59</v>
      </c>
      <c r="J45" s="88">
        <v>158.22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418.73</v>
      </c>
      <c r="W45">
        <v>250.92</v>
      </c>
      <c r="X45">
        <v>9.59</v>
      </c>
      <c r="Y45">
        <v>0</v>
      </c>
      <c r="Z45">
        <v>0</v>
      </c>
      <c r="AA45">
        <v>158.22</v>
      </c>
    </row>
    <row r="46" spans="7:27">
      <c r="G46" t="s">
        <v>88</v>
      </c>
      <c r="H46" s="115">
        <v>240.73</v>
      </c>
      <c r="I46" s="88">
        <v>9.59</v>
      </c>
      <c r="J46" s="88">
        <v>153.41999999999999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403.74</v>
      </c>
      <c r="W46">
        <v>240.73</v>
      </c>
      <c r="X46">
        <v>9.59</v>
      </c>
      <c r="Y46">
        <v>0</v>
      </c>
      <c r="Z46">
        <v>0</v>
      </c>
      <c r="AA46">
        <v>153.41999999999999</v>
      </c>
    </row>
    <row r="47" spans="7:27">
      <c r="G47" t="s">
        <v>89</v>
      </c>
      <c r="H47" s="115">
        <v>149.68</v>
      </c>
      <c r="I47" s="88">
        <v>0</v>
      </c>
      <c r="J47" s="88">
        <v>76.709999999999994</v>
      </c>
      <c r="K47" s="88">
        <v>76.33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302.72000000000003</v>
      </c>
      <c r="W47">
        <v>149.68</v>
      </c>
      <c r="X47">
        <v>0</v>
      </c>
      <c r="Y47">
        <v>0</v>
      </c>
      <c r="Z47">
        <v>76.33</v>
      </c>
      <c r="AA47">
        <v>76.709999999999994</v>
      </c>
    </row>
    <row r="48" spans="7:27">
      <c r="G48" t="s">
        <v>90</v>
      </c>
      <c r="H48" s="115">
        <v>152.31</v>
      </c>
      <c r="I48" s="88">
        <v>0</v>
      </c>
      <c r="J48" s="88">
        <v>86.3</v>
      </c>
      <c r="K48" s="88">
        <v>110.27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348.88</v>
      </c>
      <c r="W48">
        <v>152.31</v>
      </c>
      <c r="X48">
        <v>0</v>
      </c>
      <c r="Y48">
        <v>0</v>
      </c>
      <c r="Z48">
        <v>110.27</v>
      </c>
      <c r="AA48">
        <v>86.3</v>
      </c>
    </row>
    <row r="49" spans="7:27">
      <c r="G49" t="s">
        <v>91</v>
      </c>
      <c r="H49" s="115">
        <v>103.68</v>
      </c>
      <c r="I49" s="88">
        <v>0</v>
      </c>
      <c r="J49" s="88">
        <v>67.12</v>
      </c>
      <c r="K49" s="88">
        <v>71.92</v>
      </c>
      <c r="L49" s="88">
        <v>19.18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261.89999999999998</v>
      </c>
      <c r="W49">
        <v>103.68</v>
      </c>
      <c r="X49">
        <v>0</v>
      </c>
      <c r="Y49">
        <v>19.18</v>
      </c>
      <c r="Z49">
        <v>71.92</v>
      </c>
      <c r="AA49">
        <v>67.12</v>
      </c>
    </row>
    <row r="50" spans="7:27">
      <c r="G50" t="s">
        <v>92</v>
      </c>
      <c r="H50" s="115">
        <v>108.16</v>
      </c>
      <c r="I50" s="88">
        <v>0</v>
      </c>
      <c r="J50" s="88">
        <v>67.12</v>
      </c>
      <c r="K50" s="88">
        <v>105.1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280.38</v>
      </c>
      <c r="W50">
        <v>108.16</v>
      </c>
      <c r="X50">
        <v>0</v>
      </c>
      <c r="Y50">
        <v>0</v>
      </c>
      <c r="Z50">
        <v>105.1</v>
      </c>
      <c r="AA50">
        <v>67.12</v>
      </c>
    </row>
    <row r="51" spans="7:27">
      <c r="G51" t="s">
        <v>93</v>
      </c>
      <c r="H51" s="115">
        <v>128.86000000000001</v>
      </c>
      <c r="I51" s="88">
        <v>0</v>
      </c>
      <c r="J51" s="88">
        <v>86.3</v>
      </c>
      <c r="K51" s="88">
        <v>71.92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287.08</v>
      </c>
      <c r="W51">
        <v>128.86000000000001</v>
      </c>
      <c r="X51">
        <v>0</v>
      </c>
      <c r="Y51">
        <v>0</v>
      </c>
      <c r="Z51">
        <v>71.92</v>
      </c>
      <c r="AA51">
        <v>86.3</v>
      </c>
    </row>
    <row r="52" spans="7:27">
      <c r="G52" t="s">
        <v>94</v>
      </c>
      <c r="H52" s="115">
        <v>127.04</v>
      </c>
      <c r="I52" s="88">
        <v>23.97</v>
      </c>
      <c r="J52" s="88">
        <v>86.3</v>
      </c>
      <c r="K52" s="88">
        <v>105.48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342.79</v>
      </c>
      <c r="W52">
        <v>127.04</v>
      </c>
      <c r="X52">
        <v>23.97</v>
      </c>
      <c r="Y52">
        <v>0</v>
      </c>
      <c r="Z52">
        <v>105.48</v>
      </c>
      <c r="AA52">
        <v>86.3</v>
      </c>
    </row>
    <row r="53" spans="7:27">
      <c r="G53" t="s">
        <v>95</v>
      </c>
      <c r="H53" s="115">
        <v>140.01</v>
      </c>
      <c r="I53" s="88">
        <v>9.59</v>
      </c>
      <c r="J53" s="88">
        <v>67.12</v>
      </c>
      <c r="K53" s="88">
        <v>57.53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274.25</v>
      </c>
      <c r="W53">
        <v>140.01</v>
      </c>
      <c r="X53">
        <v>9.59</v>
      </c>
      <c r="Y53">
        <v>0</v>
      </c>
      <c r="Z53">
        <v>57.53</v>
      </c>
      <c r="AA53">
        <v>67.12</v>
      </c>
    </row>
    <row r="54" spans="7:27">
      <c r="G54" t="s">
        <v>96</v>
      </c>
      <c r="H54" s="115">
        <v>85.53</v>
      </c>
      <c r="I54" s="88">
        <v>0</v>
      </c>
      <c r="J54" s="88">
        <v>67.12</v>
      </c>
      <c r="K54" s="88">
        <v>105.49</v>
      </c>
      <c r="L54" s="88">
        <v>0</v>
      </c>
      <c r="M54" s="116">
        <v>0</v>
      </c>
      <c r="N54" s="115">
        <v>0</v>
      </c>
      <c r="O54" s="88">
        <v>-33</v>
      </c>
      <c r="P54" s="88">
        <v>0</v>
      </c>
      <c r="Q54" s="88">
        <v>0</v>
      </c>
      <c r="R54" s="88">
        <v>0</v>
      </c>
      <c r="S54" s="116">
        <v>0</v>
      </c>
      <c r="U54" s="115">
        <v>-33</v>
      </c>
      <c r="V54" s="116">
        <v>258.14</v>
      </c>
      <c r="W54">
        <v>85.53</v>
      </c>
      <c r="X54">
        <v>-33</v>
      </c>
      <c r="Y54">
        <v>0</v>
      </c>
      <c r="Z54">
        <v>105.49</v>
      </c>
      <c r="AA54">
        <v>67.12</v>
      </c>
    </row>
    <row r="55" spans="7:27">
      <c r="G55" t="s">
        <v>97</v>
      </c>
      <c r="H55" s="115">
        <v>65.75</v>
      </c>
      <c r="I55" s="88">
        <v>0</v>
      </c>
      <c r="J55" s="88">
        <v>0</v>
      </c>
      <c r="K55" s="88">
        <v>57.53</v>
      </c>
      <c r="L55" s="88">
        <v>18.22</v>
      </c>
      <c r="M55" s="116">
        <v>0</v>
      </c>
      <c r="N55" s="115">
        <v>0</v>
      </c>
      <c r="O55" s="88">
        <v>-25</v>
      </c>
      <c r="P55" s="88">
        <v>-50</v>
      </c>
      <c r="Q55" s="88">
        <v>0</v>
      </c>
      <c r="R55" s="88">
        <v>0</v>
      </c>
      <c r="S55" s="116">
        <v>0</v>
      </c>
      <c r="U55" s="115">
        <v>-75</v>
      </c>
      <c r="V55" s="116">
        <v>141.5</v>
      </c>
      <c r="W55">
        <v>65.75</v>
      </c>
      <c r="X55">
        <v>-25</v>
      </c>
      <c r="Y55">
        <v>18.22</v>
      </c>
      <c r="Z55">
        <v>57.53</v>
      </c>
      <c r="AA55">
        <v>-50</v>
      </c>
    </row>
    <row r="56" spans="7:27">
      <c r="G56" t="s">
        <v>98</v>
      </c>
      <c r="H56" s="115">
        <v>59.77</v>
      </c>
      <c r="I56" s="88">
        <v>0</v>
      </c>
      <c r="J56" s="88">
        <v>0</v>
      </c>
      <c r="K56" s="88">
        <v>105.48</v>
      </c>
      <c r="L56" s="88">
        <v>0</v>
      </c>
      <c r="M56" s="116">
        <v>0</v>
      </c>
      <c r="N56" s="115">
        <v>0</v>
      </c>
      <c r="O56" s="88">
        <v>-25</v>
      </c>
      <c r="P56" s="88">
        <v>-20</v>
      </c>
      <c r="Q56" s="88">
        <v>0</v>
      </c>
      <c r="R56" s="88">
        <v>0</v>
      </c>
      <c r="S56" s="116">
        <v>0</v>
      </c>
      <c r="U56" s="115">
        <v>-45</v>
      </c>
      <c r="V56" s="116">
        <v>165.25</v>
      </c>
      <c r="W56">
        <v>59.77</v>
      </c>
      <c r="X56">
        <v>-25</v>
      </c>
      <c r="Y56">
        <v>0</v>
      </c>
      <c r="Z56">
        <v>105.48</v>
      </c>
      <c r="AA56">
        <v>-20</v>
      </c>
    </row>
    <row r="57" spans="7:27">
      <c r="G57" t="s">
        <v>99</v>
      </c>
      <c r="H57" s="115">
        <v>35.11</v>
      </c>
      <c r="I57" s="88">
        <v>0</v>
      </c>
      <c r="J57" s="88">
        <v>0</v>
      </c>
      <c r="K57" s="88">
        <v>57.53</v>
      </c>
      <c r="L57" s="88">
        <v>0</v>
      </c>
      <c r="M57" s="116">
        <v>0</v>
      </c>
      <c r="N57" s="115">
        <v>0</v>
      </c>
      <c r="O57" s="88">
        <v>0</v>
      </c>
      <c r="P57" s="88">
        <v>-30</v>
      </c>
      <c r="Q57" s="88">
        <v>0</v>
      </c>
      <c r="R57" s="88">
        <v>0</v>
      </c>
      <c r="S57" s="116">
        <v>0</v>
      </c>
      <c r="U57" s="115">
        <v>-30</v>
      </c>
      <c r="V57" s="116">
        <v>92.64</v>
      </c>
      <c r="W57">
        <v>35.11</v>
      </c>
      <c r="X57">
        <v>0</v>
      </c>
      <c r="Y57">
        <v>0</v>
      </c>
      <c r="Z57">
        <v>57.53</v>
      </c>
      <c r="AA57">
        <v>-30</v>
      </c>
    </row>
    <row r="58" spans="7:27">
      <c r="G58" t="s">
        <v>100</v>
      </c>
      <c r="H58" s="115">
        <v>38.1</v>
      </c>
      <c r="I58" s="88">
        <v>0</v>
      </c>
      <c r="J58" s="88">
        <v>0</v>
      </c>
      <c r="K58" s="88">
        <v>95.89</v>
      </c>
      <c r="L58" s="88">
        <v>0</v>
      </c>
      <c r="M58" s="116">
        <v>0</v>
      </c>
      <c r="N58" s="115">
        <v>0</v>
      </c>
      <c r="O58" s="88">
        <v>-10</v>
      </c>
      <c r="P58" s="88">
        <v>0</v>
      </c>
      <c r="Q58" s="88">
        <v>0</v>
      </c>
      <c r="R58" s="88">
        <v>0</v>
      </c>
      <c r="S58" s="116">
        <v>0</v>
      </c>
      <c r="U58" s="115">
        <v>-10</v>
      </c>
      <c r="V58" s="116">
        <v>133.99</v>
      </c>
      <c r="W58">
        <v>38.1</v>
      </c>
      <c r="X58">
        <v>-10</v>
      </c>
      <c r="Y58">
        <v>0</v>
      </c>
      <c r="Z58">
        <v>95.89</v>
      </c>
      <c r="AA58">
        <v>0</v>
      </c>
    </row>
    <row r="59" spans="7:27">
      <c r="G59" t="s">
        <v>101</v>
      </c>
      <c r="H59" s="115">
        <v>99.24</v>
      </c>
      <c r="I59" s="88">
        <v>0</v>
      </c>
      <c r="J59" s="88">
        <v>0</v>
      </c>
      <c r="K59" s="88">
        <v>52.74</v>
      </c>
      <c r="L59" s="88">
        <v>7.67</v>
      </c>
      <c r="M59" s="116">
        <v>0</v>
      </c>
      <c r="N59" s="115">
        <v>0</v>
      </c>
      <c r="O59" s="88">
        <v>-81</v>
      </c>
      <c r="P59" s="88">
        <v>-30</v>
      </c>
      <c r="Q59" s="88">
        <v>0</v>
      </c>
      <c r="R59" s="88">
        <v>0</v>
      </c>
      <c r="S59" s="116">
        <v>0</v>
      </c>
      <c r="U59" s="115">
        <v>-111</v>
      </c>
      <c r="V59" s="116">
        <v>159.65</v>
      </c>
      <c r="W59">
        <v>99.24</v>
      </c>
      <c r="X59">
        <v>-81</v>
      </c>
      <c r="Y59">
        <v>7.67</v>
      </c>
      <c r="Z59">
        <v>52.74</v>
      </c>
      <c r="AA59">
        <v>-30</v>
      </c>
    </row>
    <row r="60" spans="7:27">
      <c r="G60" t="s">
        <v>102</v>
      </c>
      <c r="H60" s="115">
        <v>68</v>
      </c>
      <c r="I60" s="88">
        <v>0</v>
      </c>
      <c r="J60" s="88">
        <v>0</v>
      </c>
      <c r="K60" s="88">
        <v>95.89</v>
      </c>
      <c r="L60" s="88">
        <v>6.71</v>
      </c>
      <c r="M60" s="116">
        <v>0</v>
      </c>
      <c r="N60" s="115">
        <v>0</v>
      </c>
      <c r="O60" s="88">
        <v>-70</v>
      </c>
      <c r="P60" s="88">
        <v>0</v>
      </c>
      <c r="Q60" s="88">
        <v>0</v>
      </c>
      <c r="R60" s="88">
        <v>0</v>
      </c>
      <c r="S60" s="116">
        <v>0</v>
      </c>
      <c r="U60" s="115">
        <v>-70</v>
      </c>
      <c r="V60" s="116">
        <v>170.6</v>
      </c>
      <c r="W60">
        <v>68</v>
      </c>
      <c r="X60">
        <v>-70</v>
      </c>
      <c r="Y60">
        <v>6.71</v>
      </c>
      <c r="Z60">
        <v>95.89</v>
      </c>
      <c r="AA60">
        <v>0</v>
      </c>
    </row>
    <row r="61" spans="7:27">
      <c r="G61" t="s">
        <v>103</v>
      </c>
      <c r="H61" s="115">
        <v>36.29</v>
      </c>
      <c r="I61" s="88">
        <v>0</v>
      </c>
      <c r="J61" s="88">
        <v>28.77</v>
      </c>
      <c r="K61" s="88">
        <v>47.94</v>
      </c>
      <c r="L61" s="88">
        <v>11.51</v>
      </c>
      <c r="M61" s="116">
        <v>0</v>
      </c>
      <c r="N61" s="115">
        <v>0</v>
      </c>
      <c r="O61" s="88">
        <v>-50</v>
      </c>
      <c r="P61" s="88">
        <v>0</v>
      </c>
      <c r="Q61" s="88">
        <v>0</v>
      </c>
      <c r="R61" s="88">
        <v>0</v>
      </c>
      <c r="S61" s="116">
        <v>0</v>
      </c>
      <c r="U61" s="115">
        <v>-50</v>
      </c>
      <c r="V61" s="116">
        <v>124.51</v>
      </c>
      <c r="W61">
        <v>36.29</v>
      </c>
      <c r="X61">
        <v>-50</v>
      </c>
      <c r="Y61">
        <v>11.51</v>
      </c>
      <c r="Z61">
        <v>47.94</v>
      </c>
      <c r="AA61">
        <v>28.77</v>
      </c>
    </row>
    <row r="62" spans="7:27">
      <c r="G62" t="s">
        <v>104</v>
      </c>
      <c r="H62" s="115">
        <v>34.479999999999997</v>
      </c>
      <c r="I62" s="88">
        <v>0</v>
      </c>
      <c r="J62" s="88">
        <v>28.77</v>
      </c>
      <c r="K62" s="88">
        <v>91.09</v>
      </c>
      <c r="L62" s="88">
        <v>0</v>
      </c>
      <c r="M62" s="116">
        <v>0</v>
      </c>
      <c r="N62" s="115">
        <v>0</v>
      </c>
      <c r="O62" s="88">
        <v>-55</v>
      </c>
      <c r="P62" s="88">
        <v>0</v>
      </c>
      <c r="Q62" s="88">
        <v>0</v>
      </c>
      <c r="R62" s="88">
        <v>0</v>
      </c>
      <c r="S62" s="116">
        <v>0</v>
      </c>
      <c r="U62" s="115">
        <v>-55</v>
      </c>
      <c r="V62" s="116">
        <v>154.34</v>
      </c>
      <c r="W62">
        <v>34.479999999999997</v>
      </c>
      <c r="X62">
        <v>-55</v>
      </c>
      <c r="Y62">
        <v>0</v>
      </c>
      <c r="Z62">
        <v>91.09</v>
      </c>
      <c r="AA62">
        <v>28.77</v>
      </c>
    </row>
    <row r="63" spans="7:27">
      <c r="G63" t="s">
        <v>105</v>
      </c>
      <c r="H63" s="115">
        <v>40.200000000000003</v>
      </c>
      <c r="I63" s="88">
        <v>0</v>
      </c>
      <c r="J63" s="88">
        <v>47.95</v>
      </c>
      <c r="K63" s="88">
        <v>52.73</v>
      </c>
      <c r="L63" s="88">
        <v>0</v>
      </c>
      <c r="M63" s="116">
        <v>0</v>
      </c>
      <c r="N63" s="115">
        <v>0</v>
      </c>
      <c r="O63" s="88">
        <v>-88</v>
      </c>
      <c r="P63" s="88">
        <v>0</v>
      </c>
      <c r="Q63" s="88">
        <v>0</v>
      </c>
      <c r="R63" s="88">
        <v>0</v>
      </c>
      <c r="S63" s="116">
        <v>0</v>
      </c>
      <c r="U63" s="115">
        <v>-88</v>
      </c>
      <c r="V63" s="116">
        <v>140.88</v>
      </c>
      <c r="W63">
        <v>40.200000000000003</v>
      </c>
      <c r="X63">
        <v>-88</v>
      </c>
      <c r="Y63">
        <v>0</v>
      </c>
      <c r="Z63">
        <v>52.73</v>
      </c>
      <c r="AA63">
        <v>47.95</v>
      </c>
    </row>
    <row r="64" spans="7:27">
      <c r="G64" t="s">
        <v>106</v>
      </c>
      <c r="H64" s="115">
        <v>51.17</v>
      </c>
      <c r="I64" s="88">
        <v>0</v>
      </c>
      <c r="J64" s="88">
        <v>47.95</v>
      </c>
      <c r="K64" s="88">
        <v>100.68</v>
      </c>
      <c r="L64" s="88">
        <v>0</v>
      </c>
      <c r="M64" s="116">
        <v>0</v>
      </c>
      <c r="N64" s="115">
        <v>0</v>
      </c>
      <c r="O64" s="88">
        <v>-43</v>
      </c>
      <c r="P64" s="88">
        <v>0</v>
      </c>
      <c r="Q64" s="88">
        <v>0</v>
      </c>
      <c r="R64" s="88">
        <v>0</v>
      </c>
      <c r="S64" s="116">
        <v>0</v>
      </c>
      <c r="U64" s="115">
        <v>-43</v>
      </c>
      <c r="V64" s="116">
        <v>199.8</v>
      </c>
      <c r="W64">
        <v>51.17</v>
      </c>
      <c r="X64">
        <v>-43</v>
      </c>
      <c r="Y64">
        <v>0</v>
      </c>
      <c r="Z64">
        <v>100.68</v>
      </c>
      <c r="AA64">
        <v>47.95</v>
      </c>
    </row>
    <row r="65" spans="7:27">
      <c r="G65" t="s">
        <v>107</v>
      </c>
      <c r="H65" s="115">
        <v>93.38</v>
      </c>
      <c r="I65" s="88">
        <v>0</v>
      </c>
      <c r="J65" s="88">
        <v>47.95</v>
      </c>
      <c r="K65" s="88">
        <v>47.95</v>
      </c>
      <c r="L65" s="88">
        <v>0</v>
      </c>
      <c r="M65" s="116">
        <v>0</v>
      </c>
      <c r="N65" s="115">
        <v>0</v>
      </c>
      <c r="O65" s="88">
        <v>-20</v>
      </c>
      <c r="P65" s="88">
        <v>0</v>
      </c>
      <c r="Q65" s="88">
        <v>0</v>
      </c>
      <c r="R65" s="88">
        <v>0</v>
      </c>
      <c r="S65" s="116">
        <v>0</v>
      </c>
      <c r="U65" s="115">
        <v>-20</v>
      </c>
      <c r="V65" s="116">
        <v>189.28</v>
      </c>
      <c r="W65">
        <v>93.38</v>
      </c>
      <c r="X65">
        <v>-20</v>
      </c>
      <c r="Y65">
        <v>0</v>
      </c>
      <c r="Z65">
        <v>47.95</v>
      </c>
      <c r="AA65">
        <v>47.95</v>
      </c>
    </row>
    <row r="66" spans="7:27">
      <c r="G66" t="s">
        <v>108</v>
      </c>
      <c r="H66" s="115">
        <v>45.17</v>
      </c>
      <c r="I66" s="88">
        <v>0</v>
      </c>
      <c r="J66" s="88">
        <v>47.95</v>
      </c>
      <c r="K66" s="88">
        <v>57.53</v>
      </c>
      <c r="L66" s="88">
        <v>0</v>
      </c>
      <c r="M66" s="116">
        <v>0</v>
      </c>
      <c r="N66" s="115">
        <v>0</v>
      </c>
      <c r="O66" s="88">
        <v>-15</v>
      </c>
      <c r="P66" s="88">
        <v>0</v>
      </c>
      <c r="Q66" s="88">
        <v>0</v>
      </c>
      <c r="R66" s="88">
        <v>0</v>
      </c>
      <c r="S66" s="116">
        <v>0</v>
      </c>
      <c r="U66" s="115">
        <v>-15</v>
      </c>
      <c r="V66" s="116">
        <v>150.65</v>
      </c>
      <c r="W66">
        <v>45.17</v>
      </c>
      <c r="X66">
        <v>-15</v>
      </c>
      <c r="Y66">
        <v>0</v>
      </c>
      <c r="Z66">
        <v>57.53</v>
      </c>
      <c r="AA66">
        <v>47.95</v>
      </c>
    </row>
    <row r="67" spans="7:27">
      <c r="G67" t="s">
        <v>109</v>
      </c>
      <c r="H67" s="115">
        <v>82.91</v>
      </c>
      <c r="I67" s="88">
        <v>0</v>
      </c>
      <c r="J67" s="88">
        <v>86.3</v>
      </c>
      <c r="K67" s="88">
        <v>0</v>
      </c>
      <c r="L67" s="88">
        <v>6.71</v>
      </c>
      <c r="M67" s="116">
        <v>0</v>
      </c>
      <c r="N67" s="115">
        <v>0</v>
      </c>
      <c r="O67" s="88">
        <v>-70</v>
      </c>
      <c r="P67" s="88">
        <v>0</v>
      </c>
      <c r="Q67" s="88">
        <v>-2</v>
      </c>
      <c r="R67" s="88">
        <v>0</v>
      </c>
      <c r="S67" s="116">
        <v>0</v>
      </c>
      <c r="U67" s="115">
        <v>-72</v>
      </c>
      <c r="V67" s="116">
        <v>175.92</v>
      </c>
      <c r="W67">
        <v>82.91</v>
      </c>
      <c r="X67">
        <v>-70</v>
      </c>
      <c r="Y67">
        <v>6.71</v>
      </c>
      <c r="Z67">
        <v>-2</v>
      </c>
      <c r="AA67">
        <v>86.3</v>
      </c>
    </row>
    <row r="68" spans="7:27">
      <c r="G68" t="s">
        <v>110</v>
      </c>
      <c r="H68" s="115">
        <v>57.53</v>
      </c>
      <c r="I68" s="88">
        <v>0</v>
      </c>
      <c r="J68" s="88">
        <v>86.31</v>
      </c>
      <c r="K68" s="88">
        <v>0</v>
      </c>
      <c r="L68" s="88">
        <v>0</v>
      </c>
      <c r="M68" s="116">
        <v>0</v>
      </c>
      <c r="N68" s="115">
        <v>0</v>
      </c>
      <c r="O68" s="88">
        <v>-32</v>
      </c>
      <c r="P68" s="88">
        <v>0</v>
      </c>
      <c r="Q68" s="88">
        <v>-2</v>
      </c>
      <c r="R68" s="88">
        <v>0</v>
      </c>
      <c r="S68" s="116">
        <v>0</v>
      </c>
      <c r="U68" s="115">
        <v>-34</v>
      </c>
      <c r="V68" s="116">
        <v>143.84</v>
      </c>
      <c r="W68">
        <v>57.53</v>
      </c>
      <c r="X68">
        <v>-32</v>
      </c>
      <c r="Y68">
        <v>0</v>
      </c>
      <c r="Z68">
        <v>-2</v>
      </c>
      <c r="AA68">
        <v>86.31</v>
      </c>
    </row>
    <row r="69" spans="7:27">
      <c r="G69" t="s">
        <v>111</v>
      </c>
      <c r="H69" s="115">
        <v>134.25</v>
      </c>
      <c r="I69" s="88">
        <v>0</v>
      </c>
      <c r="J69" s="88">
        <v>67.12</v>
      </c>
      <c r="K69" s="88">
        <v>0</v>
      </c>
      <c r="L69" s="88">
        <v>0</v>
      </c>
      <c r="M69" s="116">
        <v>0</v>
      </c>
      <c r="N69" s="115">
        <v>0</v>
      </c>
      <c r="O69" s="88">
        <v>-28</v>
      </c>
      <c r="P69" s="88">
        <v>0</v>
      </c>
      <c r="Q69" s="88">
        <v>-2</v>
      </c>
      <c r="R69" s="88">
        <v>0</v>
      </c>
      <c r="S69" s="116">
        <v>0</v>
      </c>
      <c r="U69" s="115">
        <v>-30</v>
      </c>
      <c r="V69" s="116">
        <v>201.37</v>
      </c>
      <c r="W69">
        <v>134.25</v>
      </c>
      <c r="X69">
        <v>-28</v>
      </c>
      <c r="Y69">
        <v>0</v>
      </c>
      <c r="Z69">
        <v>-2</v>
      </c>
      <c r="AA69">
        <v>67.12</v>
      </c>
    </row>
    <row r="70" spans="7:27">
      <c r="G70" t="s">
        <v>112</v>
      </c>
      <c r="H70" s="115">
        <v>119.4</v>
      </c>
      <c r="I70" s="88">
        <v>0</v>
      </c>
      <c r="J70" s="88">
        <v>67.12</v>
      </c>
      <c r="K70" s="88">
        <v>0</v>
      </c>
      <c r="L70" s="88">
        <v>0</v>
      </c>
      <c r="M70" s="116">
        <v>0</v>
      </c>
      <c r="N70" s="115">
        <v>0</v>
      </c>
      <c r="O70" s="88">
        <v>-16</v>
      </c>
      <c r="P70" s="88">
        <v>0</v>
      </c>
      <c r="Q70" s="88">
        <v>-2</v>
      </c>
      <c r="R70" s="88">
        <v>0</v>
      </c>
      <c r="S70" s="116">
        <v>0</v>
      </c>
      <c r="U70" s="115">
        <v>-18</v>
      </c>
      <c r="V70" s="116">
        <v>186.52</v>
      </c>
      <c r="W70">
        <v>119.4</v>
      </c>
      <c r="X70">
        <v>-16</v>
      </c>
      <c r="Y70">
        <v>0</v>
      </c>
      <c r="Z70">
        <v>-2</v>
      </c>
      <c r="AA70">
        <v>67.12</v>
      </c>
    </row>
    <row r="71" spans="7:27">
      <c r="G71" t="s">
        <v>113</v>
      </c>
      <c r="H71" s="115">
        <v>90.71</v>
      </c>
      <c r="I71" s="88">
        <v>0</v>
      </c>
      <c r="J71" s="88">
        <v>43.15</v>
      </c>
      <c r="K71" s="88">
        <v>0</v>
      </c>
      <c r="L71" s="88">
        <v>0</v>
      </c>
      <c r="M71" s="116">
        <v>0</v>
      </c>
      <c r="N71" s="115">
        <v>0</v>
      </c>
      <c r="O71" s="88">
        <v>-20</v>
      </c>
      <c r="P71" s="88">
        <v>0</v>
      </c>
      <c r="Q71" s="88">
        <v>-65</v>
      </c>
      <c r="R71" s="88">
        <v>0</v>
      </c>
      <c r="S71" s="116">
        <v>0</v>
      </c>
      <c r="U71" s="115">
        <v>-85</v>
      </c>
      <c r="V71" s="116">
        <v>133.86000000000001</v>
      </c>
      <c r="W71">
        <v>90.71</v>
      </c>
      <c r="X71">
        <v>-20</v>
      </c>
      <c r="Y71">
        <v>0</v>
      </c>
      <c r="Z71">
        <v>-65</v>
      </c>
      <c r="AA71">
        <v>43.15</v>
      </c>
    </row>
    <row r="72" spans="7:27">
      <c r="G72" t="s">
        <v>114</v>
      </c>
      <c r="H72" s="115">
        <v>52.36</v>
      </c>
      <c r="I72" s="88">
        <v>0</v>
      </c>
      <c r="J72" s="88">
        <v>76.709999999999994</v>
      </c>
      <c r="K72" s="88">
        <v>0</v>
      </c>
      <c r="L72" s="88">
        <v>0</v>
      </c>
      <c r="M72" s="116">
        <v>0</v>
      </c>
      <c r="N72" s="115">
        <v>0</v>
      </c>
      <c r="O72" s="88">
        <v>-10</v>
      </c>
      <c r="P72" s="88">
        <v>0</v>
      </c>
      <c r="Q72" s="88">
        <v>-2</v>
      </c>
      <c r="R72" s="88">
        <v>0</v>
      </c>
      <c r="S72" s="116">
        <v>0</v>
      </c>
      <c r="U72" s="115">
        <v>-12</v>
      </c>
      <c r="V72" s="116">
        <v>129.07</v>
      </c>
      <c r="W72">
        <v>52.36</v>
      </c>
      <c r="X72">
        <v>-10</v>
      </c>
      <c r="Y72">
        <v>0</v>
      </c>
      <c r="Z72">
        <v>-2</v>
      </c>
      <c r="AA72">
        <v>76.709999999999994</v>
      </c>
    </row>
    <row r="73" spans="7:27">
      <c r="G73" t="s">
        <v>115</v>
      </c>
      <c r="H73" s="115">
        <v>65.099999999999994</v>
      </c>
      <c r="I73" s="88">
        <v>0</v>
      </c>
      <c r="J73" s="88">
        <v>67.12</v>
      </c>
      <c r="K73" s="88">
        <v>0</v>
      </c>
      <c r="L73" s="88">
        <v>9.59</v>
      </c>
      <c r="M73" s="116">
        <v>0</v>
      </c>
      <c r="N73" s="115">
        <v>0</v>
      </c>
      <c r="O73" s="88">
        <v>-80</v>
      </c>
      <c r="P73" s="88">
        <v>0</v>
      </c>
      <c r="Q73" s="88">
        <v>-2</v>
      </c>
      <c r="R73" s="88">
        <v>0</v>
      </c>
      <c r="S73" s="116">
        <v>0</v>
      </c>
      <c r="U73" s="115">
        <v>-82</v>
      </c>
      <c r="V73" s="116">
        <v>141.81</v>
      </c>
      <c r="W73">
        <v>65.099999999999994</v>
      </c>
      <c r="X73">
        <v>-80</v>
      </c>
      <c r="Y73">
        <v>9.59</v>
      </c>
      <c r="Z73">
        <v>-2</v>
      </c>
      <c r="AA73">
        <v>67.12</v>
      </c>
    </row>
    <row r="74" spans="7:27">
      <c r="G74" t="s">
        <v>116</v>
      </c>
      <c r="H74" s="115">
        <v>56.48</v>
      </c>
      <c r="I74" s="88">
        <v>0</v>
      </c>
      <c r="J74" s="88">
        <v>95.89</v>
      </c>
      <c r="K74" s="88">
        <v>0</v>
      </c>
      <c r="L74" s="88">
        <v>0</v>
      </c>
      <c r="M74" s="116">
        <v>0</v>
      </c>
      <c r="N74" s="115">
        <v>0</v>
      </c>
      <c r="O74" s="88">
        <v>-45</v>
      </c>
      <c r="P74" s="88">
        <v>0</v>
      </c>
      <c r="Q74" s="88">
        <v>-2</v>
      </c>
      <c r="R74" s="88">
        <v>0</v>
      </c>
      <c r="S74" s="116">
        <v>0</v>
      </c>
      <c r="U74" s="115">
        <v>-47</v>
      </c>
      <c r="V74" s="116">
        <v>152.37</v>
      </c>
      <c r="W74">
        <v>56.48</v>
      </c>
      <c r="X74">
        <v>-45</v>
      </c>
      <c r="Y74">
        <v>0</v>
      </c>
      <c r="Z74">
        <v>-2</v>
      </c>
      <c r="AA74">
        <v>95.89</v>
      </c>
    </row>
    <row r="75" spans="7:27">
      <c r="G75" t="s">
        <v>117</v>
      </c>
      <c r="H75" s="115">
        <v>25.89</v>
      </c>
      <c r="I75" s="88">
        <v>0</v>
      </c>
      <c r="J75" s="88">
        <v>63.29</v>
      </c>
      <c r="K75" s="88">
        <v>0</v>
      </c>
      <c r="L75" s="88">
        <v>0</v>
      </c>
      <c r="M75" s="116">
        <v>0</v>
      </c>
      <c r="N75" s="115">
        <v>0</v>
      </c>
      <c r="O75" s="88">
        <v>-50</v>
      </c>
      <c r="P75" s="88">
        <v>0</v>
      </c>
      <c r="Q75" s="88">
        <v>-2</v>
      </c>
      <c r="R75" s="88">
        <v>-4</v>
      </c>
      <c r="S75" s="116">
        <v>0</v>
      </c>
      <c r="U75" s="115">
        <v>-56</v>
      </c>
      <c r="V75" s="116">
        <v>89.18</v>
      </c>
      <c r="W75">
        <v>25.89</v>
      </c>
      <c r="X75">
        <v>-50</v>
      </c>
      <c r="Y75">
        <v>-4</v>
      </c>
      <c r="Z75">
        <v>-2</v>
      </c>
      <c r="AA75">
        <v>63.29</v>
      </c>
    </row>
    <row r="76" spans="7:27">
      <c r="G76" t="s">
        <v>118</v>
      </c>
      <c r="H76" s="115">
        <v>57.53</v>
      </c>
      <c r="I76" s="88">
        <v>0</v>
      </c>
      <c r="J76" s="88">
        <v>95.89</v>
      </c>
      <c r="K76" s="88">
        <v>0</v>
      </c>
      <c r="L76" s="88">
        <v>0</v>
      </c>
      <c r="M76" s="116">
        <v>0</v>
      </c>
      <c r="N76" s="115">
        <v>0</v>
      </c>
      <c r="O76" s="88">
        <v>-30</v>
      </c>
      <c r="P76" s="88">
        <v>0</v>
      </c>
      <c r="Q76" s="88">
        <v>-60</v>
      </c>
      <c r="R76" s="88">
        <v>-4</v>
      </c>
      <c r="S76" s="116">
        <v>0</v>
      </c>
      <c r="U76" s="115">
        <v>-94</v>
      </c>
      <c r="V76" s="116">
        <v>153.41999999999999</v>
      </c>
      <c r="W76">
        <v>57.53</v>
      </c>
      <c r="X76">
        <v>-30</v>
      </c>
      <c r="Y76">
        <v>-4</v>
      </c>
      <c r="Z76">
        <v>-60</v>
      </c>
      <c r="AA76">
        <v>95.89</v>
      </c>
    </row>
    <row r="77" spans="7:27">
      <c r="G77" t="s">
        <v>119</v>
      </c>
      <c r="H77" s="115">
        <v>94.08</v>
      </c>
      <c r="I77" s="88">
        <v>0</v>
      </c>
      <c r="J77" s="88">
        <v>86.3</v>
      </c>
      <c r="K77" s="88">
        <v>0</v>
      </c>
      <c r="L77" s="88">
        <v>0</v>
      </c>
      <c r="M77" s="116">
        <v>0</v>
      </c>
      <c r="N77" s="115">
        <v>0</v>
      </c>
      <c r="O77" s="88">
        <v>-10</v>
      </c>
      <c r="P77" s="88">
        <v>0</v>
      </c>
      <c r="Q77" s="88">
        <v>-2</v>
      </c>
      <c r="R77" s="88">
        <v>-4</v>
      </c>
      <c r="S77" s="116">
        <v>0</v>
      </c>
      <c r="U77" s="115">
        <v>-16</v>
      </c>
      <c r="V77" s="116">
        <v>180.38</v>
      </c>
      <c r="W77">
        <v>94.08</v>
      </c>
      <c r="X77">
        <v>-10</v>
      </c>
      <c r="Y77">
        <v>-4</v>
      </c>
      <c r="Z77">
        <v>-2</v>
      </c>
      <c r="AA77">
        <v>86.3</v>
      </c>
    </row>
    <row r="78" spans="7:27">
      <c r="G78" t="s">
        <v>120</v>
      </c>
      <c r="H78" s="115">
        <v>38.36</v>
      </c>
      <c r="I78" s="88">
        <v>0</v>
      </c>
      <c r="J78" s="88">
        <v>47.94</v>
      </c>
      <c r="K78" s="88">
        <v>0</v>
      </c>
      <c r="L78" s="88">
        <v>0</v>
      </c>
      <c r="M78" s="116">
        <v>0</v>
      </c>
      <c r="N78" s="115">
        <v>0</v>
      </c>
      <c r="O78" s="88">
        <v>-20</v>
      </c>
      <c r="P78" s="88">
        <v>0</v>
      </c>
      <c r="Q78" s="88">
        <v>-2</v>
      </c>
      <c r="R78" s="88">
        <v>-4</v>
      </c>
      <c r="S78" s="116">
        <v>0</v>
      </c>
      <c r="U78" s="115">
        <v>-26</v>
      </c>
      <c r="V78" s="116">
        <v>86.3</v>
      </c>
      <c r="W78">
        <v>38.36</v>
      </c>
      <c r="X78">
        <v>-20</v>
      </c>
      <c r="Y78">
        <v>-4</v>
      </c>
      <c r="Z78">
        <v>-2</v>
      </c>
      <c r="AA78">
        <v>47.94</v>
      </c>
    </row>
    <row r="79" spans="7:27">
      <c r="G79" t="s">
        <v>121</v>
      </c>
      <c r="H79" s="115">
        <v>46.99</v>
      </c>
      <c r="I79" s="88">
        <v>0</v>
      </c>
      <c r="J79" s="88">
        <v>86.3</v>
      </c>
      <c r="K79" s="88">
        <v>0</v>
      </c>
      <c r="L79" s="88">
        <v>15.82</v>
      </c>
      <c r="M79" s="116">
        <v>0</v>
      </c>
      <c r="N79" s="115">
        <v>0</v>
      </c>
      <c r="O79" s="88">
        <v>-52</v>
      </c>
      <c r="P79" s="88">
        <v>0</v>
      </c>
      <c r="Q79" s="88">
        <v>0</v>
      </c>
      <c r="R79" s="88">
        <v>0</v>
      </c>
      <c r="S79" s="116">
        <v>0</v>
      </c>
      <c r="U79" s="115">
        <v>-52</v>
      </c>
      <c r="V79" s="116">
        <v>149.11000000000001</v>
      </c>
      <c r="W79">
        <v>46.99</v>
      </c>
      <c r="X79">
        <v>-52</v>
      </c>
      <c r="Y79">
        <v>15.82</v>
      </c>
      <c r="Z79">
        <v>0</v>
      </c>
      <c r="AA79">
        <v>86.3</v>
      </c>
    </row>
    <row r="80" spans="7:27">
      <c r="G80" t="s">
        <v>122</v>
      </c>
      <c r="H80" s="115">
        <v>54.66</v>
      </c>
      <c r="I80" s="88">
        <v>0</v>
      </c>
      <c r="J80" s="88">
        <v>105.48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160.13999999999999</v>
      </c>
      <c r="W80">
        <v>54.66</v>
      </c>
      <c r="X80">
        <v>0</v>
      </c>
      <c r="Y80">
        <v>0</v>
      </c>
      <c r="Z80">
        <v>0</v>
      </c>
      <c r="AA80">
        <v>105.48</v>
      </c>
    </row>
    <row r="81" spans="7:27">
      <c r="G81" t="s">
        <v>123</v>
      </c>
      <c r="H81" s="115">
        <v>82.47</v>
      </c>
      <c r="I81" s="88">
        <v>7.67</v>
      </c>
      <c r="J81" s="88">
        <v>105.48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195.62</v>
      </c>
      <c r="W81">
        <v>82.47</v>
      </c>
      <c r="X81">
        <v>7.67</v>
      </c>
      <c r="Y81">
        <v>0</v>
      </c>
      <c r="Z81">
        <v>0</v>
      </c>
      <c r="AA81">
        <v>105.48</v>
      </c>
    </row>
    <row r="82" spans="7:27">
      <c r="G82" t="s">
        <v>124</v>
      </c>
      <c r="H82" s="115">
        <v>65.2</v>
      </c>
      <c r="I82" s="88">
        <v>0</v>
      </c>
      <c r="J82" s="88">
        <v>47.95</v>
      </c>
      <c r="K82" s="88">
        <v>0</v>
      </c>
      <c r="L82" s="88">
        <v>0</v>
      </c>
      <c r="M82" s="116">
        <v>0</v>
      </c>
      <c r="N82" s="115">
        <v>0</v>
      </c>
      <c r="O82" s="88">
        <v>-20</v>
      </c>
      <c r="P82" s="88">
        <v>0</v>
      </c>
      <c r="Q82" s="88">
        <v>0</v>
      </c>
      <c r="R82" s="88">
        <v>0</v>
      </c>
      <c r="S82" s="116">
        <v>0</v>
      </c>
      <c r="U82" s="115">
        <v>-20</v>
      </c>
      <c r="V82" s="116">
        <v>113.15</v>
      </c>
      <c r="W82">
        <v>65.2</v>
      </c>
      <c r="X82">
        <v>-20</v>
      </c>
      <c r="Y82">
        <v>0</v>
      </c>
      <c r="Z82">
        <v>0</v>
      </c>
      <c r="AA82">
        <v>47.95</v>
      </c>
    </row>
    <row r="83" spans="7:27">
      <c r="G83" t="s">
        <v>125</v>
      </c>
      <c r="H83" s="115">
        <v>116.03</v>
      </c>
      <c r="I83" s="88">
        <v>0</v>
      </c>
      <c r="J83" s="88">
        <v>27.3</v>
      </c>
      <c r="K83" s="88">
        <v>0</v>
      </c>
      <c r="L83" s="88">
        <v>0</v>
      </c>
      <c r="M83" s="116">
        <v>0</v>
      </c>
      <c r="N83" s="115">
        <v>0</v>
      </c>
      <c r="O83" s="88">
        <v>-30</v>
      </c>
      <c r="P83" s="88">
        <v>0</v>
      </c>
      <c r="Q83" s="88">
        <v>0</v>
      </c>
      <c r="R83" s="88">
        <v>0</v>
      </c>
      <c r="S83" s="116">
        <v>0</v>
      </c>
      <c r="U83" s="115">
        <v>-30</v>
      </c>
      <c r="V83" s="116">
        <v>143.33000000000001</v>
      </c>
      <c r="W83">
        <v>116.03</v>
      </c>
      <c r="X83">
        <v>-30</v>
      </c>
      <c r="Y83">
        <v>0</v>
      </c>
      <c r="Z83">
        <v>0</v>
      </c>
      <c r="AA83">
        <v>27.3</v>
      </c>
    </row>
    <row r="84" spans="7:27">
      <c r="G84" t="s">
        <v>126</v>
      </c>
      <c r="H84" s="115">
        <v>88.22</v>
      </c>
      <c r="I84" s="88">
        <v>0</v>
      </c>
      <c r="J84" s="88">
        <v>76.709999999999994</v>
      </c>
      <c r="K84" s="88">
        <v>0</v>
      </c>
      <c r="L84" s="88">
        <v>0</v>
      </c>
      <c r="M84" s="116">
        <v>0</v>
      </c>
      <c r="N84" s="115">
        <v>0</v>
      </c>
      <c r="O84" s="88">
        <v>-60</v>
      </c>
      <c r="P84" s="88">
        <v>0</v>
      </c>
      <c r="Q84" s="88">
        <v>0</v>
      </c>
      <c r="R84" s="88">
        <v>0</v>
      </c>
      <c r="S84" s="116">
        <v>0</v>
      </c>
      <c r="U84" s="115">
        <v>-60</v>
      </c>
      <c r="V84" s="116">
        <v>164.93</v>
      </c>
      <c r="W84">
        <v>88.22</v>
      </c>
      <c r="X84">
        <v>-60</v>
      </c>
      <c r="Y84">
        <v>0</v>
      </c>
      <c r="Z84">
        <v>0</v>
      </c>
      <c r="AA84">
        <v>76.709999999999994</v>
      </c>
    </row>
    <row r="85" spans="7:27">
      <c r="G85" t="s">
        <v>127</v>
      </c>
      <c r="H85" s="115">
        <v>147.66999999999999</v>
      </c>
      <c r="I85" s="88">
        <v>0</v>
      </c>
      <c r="J85" s="88">
        <v>38.36</v>
      </c>
      <c r="K85" s="88">
        <v>0</v>
      </c>
      <c r="L85" s="88">
        <v>16.3</v>
      </c>
      <c r="M85" s="116">
        <v>0</v>
      </c>
      <c r="N85" s="115">
        <v>0</v>
      </c>
      <c r="O85" s="88">
        <v>-5</v>
      </c>
      <c r="P85" s="88">
        <v>0</v>
      </c>
      <c r="Q85" s="88">
        <v>0</v>
      </c>
      <c r="R85" s="88">
        <v>0</v>
      </c>
      <c r="S85" s="116">
        <v>0</v>
      </c>
      <c r="U85" s="115">
        <v>-5</v>
      </c>
      <c r="V85" s="116">
        <v>202.33</v>
      </c>
      <c r="W85">
        <v>147.66999999999999</v>
      </c>
      <c r="X85">
        <v>-5</v>
      </c>
      <c r="Y85">
        <v>16.3</v>
      </c>
      <c r="Z85">
        <v>0</v>
      </c>
      <c r="AA85">
        <v>38.36</v>
      </c>
    </row>
    <row r="86" spans="7:27">
      <c r="G86" t="s">
        <v>128</v>
      </c>
      <c r="H86" s="115">
        <v>130.41</v>
      </c>
      <c r="I86" s="88">
        <v>0</v>
      </c>
      <c r="J86" s="88">
        <v>38.36</v>
      </c>
      <c r="K86" s="88">
        <v>0</v>
      </c>
      <c r="L86" s="88">
        <v>5.75</v>
      </c>
      <c r="M86" s="116">
        <v>0</v>
      </c>
      <c r="N86" s="115">
        <v>0</v>
      </c>
      <c r="O86" s="88">
        <v>-40</v>
      </c>
      <c r="P86" s="88">
        <v>0</v>
      </c>
      <c r="Q86" s="88">
        <v>0</v>
      </c>
      <c r="R86" s="88">
        <v>0</v>
      </c>
      <c r="S86" s="116">
        <v>0</v>
      </c>
      <c r="U86" s="115">
        <v>-40</v>
      </c>
      <c r="V86" s="116">
        <v>174.52</v>
      </c>
      <c r="W86">
        <v>130.41</v>
      </c>
      <c r="X86">
        <v>-40</v>
      </c>
      <c r="Y86">
        <v>5.75</v>
      </c>
      <c r="Z86">
        <v>0</v>
      </c>
      <c r="AA86">
        <v>38.36</v>
      </c>
    </row>
    <row r="87" spans="7:27">
      <c r="G87" t="s">
        <v>129</v>
      </c>
      <c r="H87" s="115">
        <v>132.33000000000001</v>
      </c>
      <c r="I87" s="88">
        <v>0</v>
      </c>
      <c r="J87" s="88">
        <v>0</v>
      </c>
      <c r="K87" s="88">
        <v>0</v>
      </c>
      <c r="L87" s="88">
        <v>9.59</v>
      </c>
      <c r="M87" s="116">
        <v>0</v>
      </c>
      <c r="N87" s="115">
        <v>0</v>
      </c>
      <c r="O87" s="88">
        <v>-110</v>
      </c>
      <c r="P87" s="88">
        <v>0</v>
      </c>
      <c r="Q87" s="88">
        <v>0</v>
      </c>
      <c r="R87" s="88">
        <v>0</v>
      </c>
      <c r="S87" s="116">
        <v>0</v>
      </c>
      <c r="U87" s="115">
        <v>-110</v>
      </c>
      <c r="V87" s="116">
        <v>141.91999999999999</v>
      </c>
      <c r="W87">
        <v>132.33000000000001</v>
      </c>
      <c r="X87">
        <v>-110</v>
      </c>
      <c r="Y87">
        <v>9.59</v>
      </c>
      <c r="Z87">
        <v>0</v>
      </c>
      <c r="AA87">
        <v>0</v>
      </c>
    </row>
    <row r="88" spans="7:27">
      <c r="G88" t="s">
        <v>130</v>
      </c>
      <c r="H88" s="115">
        <v>116.03</v>
      </c>
      <c r="I88" s="88">
        <v>0</v>
      </c>
      <c r="J88" s="88">
        <v>0</v>
      </c>
      <c r="K88" s="88">
        <v>0</v>
      </c>
      <c r="L88" s="88">
        <v>9.59</v>
      </c>
      <c r="M88" s="116">
        <v>0</v>
      </c>
      <c r="N88" s="115">
        <v>0</v>
      </c>
      <c r="O88" s="88">
        <v>-105</v>
      </c>
      <c r="P88" s="88">
        <v>0</v>
      </c>
      <c r="Q88" s="88">
        <v>0</v>
      </c>
      <c r="R88" s="88">
        <v>0</v>
      </c>
      <c r="S88" s="116">
        <v>0</v>
      </c>
      <c r="U88" s="115">
        <v>-105</v>
      </c>
      <c r="V88" s="116">
        <v>125.62</v>
      </c>
      <c r="W88">
        <v>116.03</v>
      </c>
      <c r="X88">
        <v>-105</v>
      </c>
      <c r="Y88">
        <v>9.59</v>
      </c>
      <c r="Z88">
        <v>0</v>
      </c>
      <c r="AA88">
        <v>0</v>
      </c>
    </row>
    <row r="89" spans="7:27">
      <c r="G89" t="s">
        <v>131</v>
      </c>
      <c r="H89" s="115">
        <v>120.82</v>
      </c>
      <c r="I89" s="88">
        <v>0</v>
      </c>
      <c r="J89" s="88">
        <v>0</v>
      </c>
      <c r="K89" s="88">
        <v>0</v>
      </c>
      <c r="L89" s="88">
        <v>7.67</v>
      </c>
      <c r="M89" s="116">
        <v>0</v>
      </c>
      <c r="N89" s="115">
        <v>0</v>
      </c>
      <c r="O89" s="88">
        <v>-105</v>
      </c>
      <c r="P89" s="88">
        <v>-50</v>
      </c>
      <c r="Q89" s="88">
        <v>0</v>
      </c>
      <c r="R89" s="88">
        <v>0</v>
      </c>
      <c r="S89" s="116">
        <v>0</v>
      </c>
      <c r="U89" s="115">
        <v>-155</v>
      </c>
      <c r="V89" s="116">
        <v>128.49</v>
      </c>
      <c r="W89">
        <v>120.82</v>
      </c>
      <c r="X89">
        <v>-105</v>
      </c>
      <c r="Y89">
        <v>7.67</v>
      </c>
      <c r="Z89">
        <v>0</v>
      </c>
      <c r="AA89">
        <v>-50</v>
      </c>
    </row>
    <row r="90" spans="7:27">
      <c r="G90" t="s">
        <v>132</v>
      </c>
      <c r="H90" s="115">
        <v>122.74</v>
      </c>
      <c r="I90" s="88">
        <v>0</v>
      </c>
      <c r="J90" s="88">
        <v>0</v>
      </c>
      <c r="K90" s="88">
        <v>0</v>
      </c>
      <c r="L90" s="88">
        <v>7.67</v>
      </c>
      <c r="M90" s="116">
        <v>0</v>
      </c>
      <c r="N90" s="115">
        <v>0</v>
      </c>
      <c r="O90" s="88">
        <v>-105</v>
      </c>
      <c r="P90" s="88">
        <v>0</v>
      </c>
      <c r="Q90" s="88">
        <v>0</v>
      </c>
      <c r="R90" s="88">
        <v>0</v>
      </c>
      <c r="S90" s="116">
        <v>0</v>
      </c>
      <c r="U90" s="115">
        <v>-105</v>
      </c>
      <c r="V90" s="116">
        <v>130.41</v>
      </c>
      <c r="W90">
        <v>122.74</v>
      </c>
      <c r="X90">
        <v>-105</v>
      </c>
      <c r="Y90">
        <v>7.67</v>
      </c>
      <c r="Z90">
        <v>0</v>
      </c>
      <c r="AA90">
        <v>0</v>
      </c>
    </row>
    <row r="91" spans="7:27">
      <c r="G91" t="s">
        <v>133</v>
      </c>
      <c r="H91" s="115">
        <v>165.88</v>
      </c>
      <c r="I91" s="88">
        <v>0</v>
      </c>
      <c r="J91" s="88">
        <v>47.95</v>
      </c>
      <c r="K91" s="88">
        <v>0</v>
      </c>
      <c r="L91" s="88">
        <v>10.55</v>
      </c>
      <c r="M91" s="116">
        <v>0</v>
      </c>
      <c r="N91" s="115">
        <v>0</v>
      </c>
      <c r="O91" s="88">
        <v>-30</v>
      </c>
      <c r="P91" s="88">
        <v>0</v>
      </c>
      <c r="Q91" s="88">
        <v>0</v>
      </c>
      <c r="R91" s="88">
        <v>0</v>
      </c>
      <c r="S91" s="116">
        <v>0</v>
      </c>
      <c r="U91" s="115">
        <v>-30</v>
      </c>
      <c r="V91" s="116">
        <v>224.38</v>
      </c>
      <c r="W91">
        <v>165.88</v>
      </c>
      <c r="X91">
        <v>-30</v>
      </c>
      <c r="Y91">
        <v>10.55</v>
      </c>
      <c r="Z91">
        <v>0</v>
      </c>
      <c r="AA91">
        <v>47.95</v>
      </c>
    </row>
    <row r="92" spans="7:27">
      <c r="G92" t="s">
        <v>134</v>
      </c>
      <c r="H92" s="115">
        <v>149.59</v>
      </c>
      <c r="I92" s="88">
        <v>0</v>
      </c>
      <c r="J92" s="88">
        <v>76.709999999999994</v>
      </c>
      <c r="K92" s="88">
        <v>0</v>
      </c>
      <c r="L92" s="88">
        <v>0</v>
      </c>
      <c r="M92" s="116">
        <v>0</v>
      </c>
      <c r="N92" s="115">
        <v>0</v>
      </c>
      <c r="O92" s="88">
        <v>-10</v>
      </c>
      <c r="P92" s="88">
        <v>0</v>
      </c>
      <c r="Q92" s="88">
        <v>0</v>
      </c>
      <c r="R92" s="88">
        <v>0</v>
      </c>
      <c r="S92" s="116">
        <v>0</v>
      </c>
      <c r="U92" s="115">
        <v>-10</v>
      </c>
      <c r="V92" s="116">
        <v>226.3</v>
      </c>
      <c r="W92">
        <v>149.59</v>
      </c>
      <c r="X92">
        <v>-10</v>
      </c>
      <c r="Y92">
        <v>0</v>
      </c>
      <c r="Z92">
        <v>0</v>
      </c>
      <c r="AA92">
        <v>76.709999999999994</v>
      </c>
    </row>
    <row r="93" spans="7:27">
      <c r="G93" t="s">
        <v>135</v>
      </c>
      <c r="H93" s="115">
        <v>28.77</v>
      </c>
      <c r="I93" s="88">
        <v>0</v>
      </c>
      <c r="J93" s="88">
        <v>33.56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62.33</v>
      </c>
      <c r="W93">
        <v>28.77</v>
      </c>
      <c r="X93">
        <v>0</v>
      </c>
      <c r="Y93">
        <v>0</v>
      </c>
      <c r="Z93">
        <v>0</v>
      </c>
      <c r="AA93">
        <v>33.56</v>
      </c>
    </row>
    <row r="94" spans="7:27">
      <c r="G94" t="s">
        <v>136</v>
      </c>
      <c r="H94" s="115">
        <v>16.3</v>
      </c>
      <c r="I94" s="88">
        <v>0</v>
      </c>
      <c r="J94" s="88">
        <v>76.709999999999994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93.01</v>
      </c>
      <c r="W94">
        <v>16.3</v>
      </c>
      <c r="X94">
        <v>0</v>
      </c>
      <c r="Y94">
        <v>0</v>
      </c>
      <c r="Z94">
        <v>0</v>
      </c>
      <c r="AA94">
        <v>76.709999999999994</v>
      </c>
    </row>
    <row r="95" spans="7:27">
      <c r="G95" t="s">
        <v>137</v>
      </c>
      <c r="H95" s="115">
        <v>0</v>
      </c>
      <c r="I95" s="88">
        <v>0</v>
      </c>
      <c r="J95" s="88">
        <v>38.36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38.36</v>
      </c>
      <c r="W95">
        <v>0</v>
      </c>
      <c r="X95">
        <v>0</v>
      </c>
      <c r="Y95">
        <v>0</v>
      </c>
      <c r="Z95">
        <v>0</v>
      </c>
      <c r="AA95">
        <v>38.36</v>
      </c>
    </row>
    <row r="96" spans="7:27">
      <c r="G96" t="s">
        <v>138</v>
      </c>
      <c r="H96" s="115">
        <v>19.18</v>
      </c>
      <c r="I96" s="88">
        <v>0</v>
      </c>
      <c r="J96" s="88">
        <v>86.3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105.48</v>
      </c>
      <c r="W96">
        <v>19.18</v>
      </c>
      <c r="X96">
        <v>0</v>
      </c>
      <c r="Y96">
        <v>0</v>
      </c>
      <c r="Z96">
        <v>0</v>
      </c>
      <c r="AA96">
        <v>86.3</v>
      </c>
    </row>
    <row r="97" spans="1:83">
      <c r="G97" t="s">
        <v>139</v>
      </c>
      <c r="H97" s="115">
        <v>0</v>
      </c>
      <c r="I97" s="88">
        <v>0</v>
      </c>
      <c r="J97" s="88">
        <v>57.53</v>
      </c>
      <c r="K97" s="88">
        <v>0</v>
      </c>
      <c r="L97" s="88">
        <v>0</v>
      </c>
      <c r="M97" s="116">
        <v>0</v>
      </c>
      <c r="N97" s="115">
        <v>-15</v>
      </c>
      <c r="O97" s="88">
        <v>-15</v>
      </c>
      <c r="P97" s="88">
        <v>0</v>
      </c>
      <c r="Q97" s="88">
        <v>0</v>
      </c>
      <c r="R97" s="88">
        <v>0</v>
      </c>
      <c r="S97" s="116">
        <v>0</v>
      </c>
      <c r="U97" s="115">
        <v>-30</v>
      </c>
      <c r="V97" s="116">
        <v>57.53</v>
      </c>
      <c r="W97">
        <v>-15</v>
      </c>
      <c r="X97">
        <v>-15</v>
      </c>
      <c r="Y97">
        <v>0</v>
      </c>
      <c r="Z97">
        <v>0</v>
      </c>
      <c r="AA97">
        <v>57.53</v>
      </c>
    </row>
    <row r="98" spans="1:83">
      <c r="G98" t="s">
        <v>140</v>
      </c>
      <c r="H98" s="115">
        <v>0</v>
      </c>
      <c r="I98" s="88">
        <v>0</v>
      </c>
      <c r="J98" s="88">
        <v>57.53</v>
      </c>
      <c r="K98" s="88">
        <v>0</v>
      </c>
      <c r="L98" s="88">
        <v>0</v>
      </c>
      <c r="M98" s="116">
        <v>0</v>
      </c>
      <c r="N98" s="115">
        <v>-25</v>
      </c>
      <c r="O98" s="88">
        <v>-15</v>
      </c>
      <c r="P98" s="88">
        <v>0</v>
      </c>
      <c r="Q98" s="88">
        <v>0</v>
      </c>
      <c r="R98" s="88">
        <v>-4</v>
      </c>
      <c r="S98" s="116">
        <v>0</v>
      </c>
      <c r="U98" s="115">
        <v>-44</v>
      </c>
      <c r="V98" s="116">
        <v>57.53</v>
      </c>
      <c r="W98">
        <v>-25</v>
      </c>
      <c r="X98">
        <v>-15</v>
      </c>
      <c r="Y98">
        <v>-4</v>
      </c>
      <c r="Z98">
        <v>0</v>
      </c>
      <c r="AA98">
        <v>57.53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1.5590349999999997</v>
      </c>
      <c r="I99" s="111">
        <f t="shared" ref="I99:BQ99" si="1">SUM(I3:I98)/4000</f>
        <v>4.4109999999999996E-2</v>
      </c>
      <c r="J99" s="111">
        <f t="shared" si="1"/>
        <v>0.93001000000000011</v>
      </c>
      <c r="K99" s="111">
        <f t="shared" si="1"/>
        <v>0.39175500000000002</v>
      </c>
      <c r="L99" s="111">
        <f t="shared" si="1"/>
        <v>8.0670000000000006E-2</v>
      </c>
      <c r="M99" s="111">
        <f t="shared" si="1"/>
        <v>0</v>
      </c>
      <c r="N99" s="110">
        <f t="shared" si="1"/>
        <v>-0.25474999999999998</v>
      </c>
      <c r="O99" s="111">
        <f t="shared" si="1"/>
        <v>-0.52975000000000005</v>
      </c>
      <c r="P99" s="111">
        <f t="shared" si="1"/>
        <v>-0.29749999999999999</v>
      </c>
      <c r="Q99" s="111">
        <f t="shared" si="1"/>
        <v>-9.1837500000000002E-2</v>
      </c>
      <c r="R99" s="111">
        <f t="shared" si="1"/>
        <v>-5.0000000000000001E-3</v>
      </c>
      <c r="S99" s="112">
        <f t="shared" si="1"/>
        <v>0</v>
      </c>
      <c r="U99" s="110">
        <f t="shared" si="1"/>
        <v>-1.1788375</v>
      </c>
      <c r="V99" s="112">
        <f t="shared" si="1"/>
        <v>3.0055800000000006</v>
      </c>
      <c r="W99">
        <f t="shared" si="1"/>
        <v>1.3042850000000001</v>
      </c>
      <c r="X99">
        <f t="shared" si="1"/>
        <v>-0.48563999999999996</v>
      </c>
      <c r="Y99">
        <f t="shared" si="1"/>
        <v>7.5670000000000001E-2</v>
      </c>
      <c r="Z99">
        <f t="shared" si="1"/>
        <v>0.2999175</v>
      </c>
      <c r="AA99">
        <f t="shared" si="1"/>
        <v>0.63251000000000035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82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4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44578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4.79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4.79</v>
      </c>
      <c r="W37">
        <v>4.79</v>
      </c>
    </row>
    <row r="38" spans="7:23">
      <c r="G38" t="s">
        <v>80</v>
      </c>
      <c r="H38" s="115">
        <v>0</v>
      </c>
      <c r="I38" s="88">
        <v>23.97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23.97</v>
      </c>
      <c r="W38">
        <v>23.97</v>
      </c>
    </row>
    <row r="39" spans="7:23">
      <c r="G39" t="s">
        <v>81</v>
      </c>
      <c r="H39" s="115">
        <v>0</v>
      </c>
      <c r="I39" s="88">
        <v>28.77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28.77</v>
      </c>
      <c r="W39">
        <v>28.77</v>
      </c>
    </row>
    <row r="40" spans="7:23">
      <c r="G40" t="s">
        <v>82</v>
      </c>
      <c r="H40" s="115">
        <v>0</v>
      </c>
      <c r="I40" s="88">
        <v>43.15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43.15</v>
      </c>
      <c r="W40">
        <v>43.15</v>
      </c>
    </row>
    <row r="41" spans="7:23">
      <c r="G41" t="s">
        <v>83</v>
      </c>
      <c r="H41" s="115">
        <v>0</v>
      </c>
      <c r="I41" s="88">
        <v>67.12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67.12</v>
      </c>
      <c r="W41">
        <v>67.12</v>
      </c>
    </row>
    <row r="42" spans="7:23">
      <c r="G42" t="s">
        <v>84</v>
      </c>
      <c r="H42" s="115">
        <v>0</v>
      </c>
      <c r="I42" s="88">
        <v>81.510000000000005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81.510000000000005</v>
      </c>
      <c r="W42">
        <v>81.510000000000005</v>
      </c>
    </row>
    <row r="43" spans="7:23">
      <c r="G43" t="s">
        <v>85</v>
      </c>
      <c r="H43" s="115">
        <v>0</v>
      </c>
      <c r="I43" s="88">
        <v>81.510000000000005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81.510000000000005</v>
      </c>
      <c r="W43">
        <v>81.510000000000005</v>
      </c>
    </row>
    <row r="44" spans="7:23">
      <c r="G44" t="s">
        <v>86</v>
      </c>
      <c r="H44" s="115">
        <v>0</v>
      </c>
      <c r="I44" s="88">
        <v>71.92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71.92</v>
      </c>
      <c r="W44">
        <v>71.92</v>
      </c>
    </row>
    <row r="45" spans="7:23">
      <c r="G45" t="s">
        <v>87</v>
      </c>
      <c r="H45" s="115">
        <v>0</v>
      </c>
      <c r="I45" s="88">
        <v>67.12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67.12</v>
      </c>
      <c r="W45">
        <v>67.12</v>
      </c>
    </row>
    <row r="46" spans="7:23">
      <c r="G46" t="s">
        <v>88</v>
      </c>
      <c r="H46" s="115">
        <v>0</v>
      </c>
      <c r="I46" s="88">
        <v>67.12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67.12</v>
      </c>
      <c r="W46">
        <v>67.12</v>
      </c>
    </row>
    <row r="47" spans="7:23">
      <c r="G47" t="s">
        <v>89</v>
      </c>
      <c r="H47" s="115">
        <v>0</v>
      </c>
      <c r="I47" s="88">
        <v>57.53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57.53</v>
      </c>
      <c r="W47">
        <v>57.53</v>
      </c>
    </row>
    <row r="48" spans="7:23">
      <c r="G48" t="s">
        <v>90</v>
      </c>
      <c r="H48" s="115">
        <v>0</v>
      </c>
      <c r="I48" s="88">
        <v>47.95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47.94</v>
      </c>
      <c r="W48">
        <v>47.95</v>
      </c>
    </row>
    <row r="49" spans="7:23">
      <c r="G49" t="s">
        <v>91</v>
      </c>
      <c r="H49" s="115">
        <v>0</v>
      </c>
      <c r="I49" s="88">
        <v>38.36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38.36</v>
      </c>
      <c r="W49">
        <v>38.36</v>
      </c>
    </row>
    <row r="50" spans="7:23">
      <c r="G50" t="s">
        <v>92</v>
      </c>
      <c r="H50" s="115">
        <v>0</v>
      </c>
      <c r="I50" s="88">
        <v>23.97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23.97</v>
      </c>
      <c r="W50">
        <v>23.97</v>
      </c>
    </row>
    <row r="51" spans="7:23">
      <c r="G51" t="s">
        <v>93</v>
      </c>
      <c r="H51" s="115">
        <v>0</v>
      </c>
      <c r="I51" s="88">
        <v>23.97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23.97</v>
      </c>
      <c r="W51">
        <v>23.97</v>
      </c>
    </row>
    <row r="52" spans="7:23">
      <c r="G52" t="s">
        <v>94</v>
      </c>
      <c r="H52" s="115">
        <v>0</v>
      </c>
      <c r="I52" s="88">
        <v>14.38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14.38</v>
      </c>
      <c r="W52">
        <v>14.38</v>
      </c>
    </row>
    <row r="53" spans="7:23">
      <c r="G53" t="s">
        <v>95</v>
      </c>
      <c r="H53" s="115">
        <v>0</v>
      </c>
      <c r="I53" s="88">
        <v>9.59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9.59</v>
      </c>
      <c r="W53">
        <v>9.59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0.18818250000000003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0.18818000000000004</v>
      </c>
      <c r="W99">
        <f t="shared" si="1"/>
        <v>0.18818250000000003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9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44578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633.36393941343056</v>
      </c>
      <c r="P3" s="77">
        <v>85.493531135531143</v>
      </c>
      <c r="Q3" s="77">
        <v>16.004448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56.93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27.209999999999997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8.7456731544173039</v>
      </c>
      <c r="AD3">
        <f>SUM(B3:AB3,AI3:AR3)-AC3</f>
        <v>636.97012539454443</v>
      </c>
      <c r="AE3">
        <f>'IDT-1'!B3</f>
        <v>0</v>
      </c>
      <c r="AF3" s="26"/>
      <c r="AG3">
        <f>SUM(AD3:AF3)</f>
        <v>636.97012539454443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631.30952131903052</v>
      </c>
      <c r="P4" s="77">
        <v>72.857915750915751</v>
      </c>
      <c r="Q4" s="77">
        <v>16.004448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58.209999999999994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27.209999999999997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8.6276648598019676</v>
      </c>
      <c r="AD4">
        <f t="shared" ref="AD4:AD67" si="1">SUM(B4:AB4,AI4:AR4)-AC4</f>
        <v>623.67810021014441</v>
      </c>
      <c r="AE4">
        <f>'IDT-1'!B4</f>
        <v>0</v>
      </c>
      <c r="AF4" s="26"/>
      <c r="AG4">
        <f t="shared" ref="AG4:AG67" si="2">SUM(AD4:AF4)</f>
        <v>623.67810021014441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639.6060935679053</v>
      </c>
      <c r="P5" s="77">
        <v>71.593036630036636</v>
      </c>
      <c r="Q5" s="77">
        <v>16.004448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66.489999999999995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27.209999999999997</v>
      </c>
      <c r="AB5" s="117">
        <f>-STOA!N5</f>
        <v>-153.12</v>
      </c>
      <c r="AC5">
        <f t="shared" si="0"/>
        <v>8.8778234171168702</v>
      </c>
      <c r="AD5">
        <f t="shared" si="1"/>
        <v>625.73963478082521</v>
      </c>
      <c r="AE5">
        <f>'IDT-1'!B5</f>
        <v>0</v>
      </c>
      <c r="AF5" s="26"/>
      <c r="AG5">
        <f t="shared" si="2"/>
        <v>625.73963478082521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631.42788712858157</v>
      </c>
      <c r="P6" s="77">
        <v>65.277424908424905</v>
      </c>
      <c r="Q6" s="77">
        <v>16.004448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67.92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27.209999999999997</v>
      </c>
      <c r="AB6" s="117">
        <f>-STOA!N6</f>
        <v>-153.12</v>
      </c>
      <c r="AC6">
        <f t="shared" si="0"/>
        <v>8.9404243677445443</v>
      </c>
      <c r="AD6">
        <f t="shared" si="1"/>
        <v>592.61321566926199</v>
      </c>
      <c r="AE6">
        <f>'IDT-1'!B6</f>
        <v>0</v>
      </c>
      <c r="AF6" s="26"/>
      <c r="AG6">
        <f t="shared" si="2"/>
        <v>592.61321566926199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615.78971728383624</v>
      </c>
      <c r="P7" s="77">
        <v>65.277424908424905</v>
      </c>
      <c r="Q7" s="77">
        <v>16.004448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69.19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27.209999999999997</v>
      </c>
      <c r="AB7" s="117">
        <f>-STOA!N7</f>
        <v>-153.12</v>
      </c>
      <c r="AC7">
        <f t="shared" si="0"/>
        <v>8.6985688153222451</v>
      </c>
      <c r="AD7">
        <f t="shared" si="1"/>
        <v>591.48690137693904</v>
      </c>
      <c r="AE7">
        <f>'IDT-1'!B7</f>
        <v>0</v>
      </c>
      <c r="AF7" s="26"/>
      <c r="AG7">
        <f t="shared" si="2"/>
        <v>591.48690137693904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599.23805316508799</v>
      </c>
      <c r="P8" s="77">
        <v>65.277424908424905</v>
      </c>
      <c r="Q8" s="77">
        <v>16.004448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70.22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27.209999999999997</v>
      </c>
      <c r="AB8" s="117">
        <f>-STOA!N8</f>
        <v>-153.12</v>
      </c>
      <c r="AC8">
        <f t="shared" si="0"/>
        <v>8.6152469362104345</v>
      </c>
      <c r="AD8">
        <f t="shared" si="1"/>
        <v>570.04855913730262</v>
      </c>
      <c r="AE8">
        <f>'IDT-1'!B8</f>
        <v>0</v>
      </c>
      <c r="AF8" s="26"/>
      <c r="AG8">
        <f t="shared" si="2"/>
        <v>570.04855913730262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582.7525900644149</v>
      </c>
      <c r="P9" s="77">
        <v>65.277424908424905</v>
      </c>
      <c r="Q9" s="77">
        <v>16.004448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67.510000000000005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27.209999999999997</v>
      </c>
      <c r="AB9" s="117">
        <f>-STOA!N9</f>
        <v>-153.12</v>
      </c>
      <c r="AC9">
        <f t="shared" si="0"/>
        <v>8.7215488141125661</v>
      </c>
      <c r="AD9">
        <f t="shared" si="1"/>
        <v>519.74679415872731</v>
      </c>
      <c r="AE9">
        <f>'IDT-1'!B9</f>
        <v>0</v>
      </c>
      <c r="AF9" s="26"/>
      <c r="AG9">
        <f t="shared" si="2"/>
        <v>519.74679415872731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576.32509981900535</v>
      </c>
      <c r="P10" s="77">
        <v>65.277424908424905</v>
      </c>
      <c r="Q10" s="77">
        <v>16.004448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84.05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27.209999999999997</v>
      </c>
      <c r="AB10" s="117">
        <f>-STOA!N10</f>
        <v>-153.12</v>
      </c>
      <c r="AC10">
        <f t="shared" si="0"/>
        <v>8.5708294568536871</v>
      </c>
      <c r="AD10">
        <f t="shared" si="1"/>
        <v>557.01002327057654</v>
      </c>
      <c r="AE10">
        <f>'IDT-1'!B10</f>
        <v>0</v>
      </c>
      <c r="AF10" s="26"/>
      <c r="AG10">
        <f t="shared" si="2"/>
        <v>557.01002327057654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565.70655870446558</v>
      </c>
      <c r="P11" s="77">
        <v>65.277424908424905</v>
      </c>
      <c r="Q11" s="77">
        <v>16.004448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84.86999999999999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27.209999999999997</v>
      </c>
      <c r="AB11" s="117">
        <f>-STOA!N11</f>
        <v>-153.12</v>
      </c>
      <c r="AC11">
        <f t="shared" si="0"/>
        <v>8.3780647647793938</v>
      </c>
      <c r="AD11">
        <f t="shared" si="1"/>
        <v>559.40424684811114</v>
      </c>
      <c r="AE11">
        <f>'IDT-1'!B11</f>
        <v>0</v>
      </c>
      <c r="AF11" s="26"/>
      <c r="AG11">
        <f t="shared" si="2"/>
        <v>559.40424684811114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555.83483745141496</v>
      </c>
      <c r="P12" s="77">
        <v>65.277424908424905</v>
      </c>
      <c r="Q12" s="77">
        <v>16.004448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86.2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27.209999999999997</v>
      </c>
      <c r="AB12" s="117">
        <f>-STOA!N12</f>
        <v>-153.12</v>
      </c>
      <c r="AC12">
        <f t="shared" si="0"/>
        <v>8.3295320003191335</v>
      </c>
      <c r="AD12">
        <f t="shared" si="1"/>
        <v>547.91105835952089</v>
      </c>
      <c r="AE12">
        <f>'IDT-1'!B12</f>
        <v>0</v>
      </c>
      <c r="AF12" s="26"/>
      <c r="AG12">
        <f t="shared" si="2"/>
        <v>547.91105835952089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562.14421275702557</v>
      </c>
      <c r="P13" s="77">
        <v>65.277424908424905</v>
      </c>
      <c r="Q13" s="77">
        <v>16.004448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86.22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27.209999999999997</v>
      </c>
      <c r="AB13" s="117">
        <f>-STOA!N13</f>
        <v>-153.12</v>
      </c>
      <c r="AC13">
        <f t="shared" si="0"/>
        <v>8.6959649662853451</v>
      </c>
      <c r="AD13">
        <f t="shared" si="1"/>
        <v>518.87400069916521</v>
      </c>
      <c r="AE13">
        <f>'IDT-1'!B13</f>
        <v>0</v>
      </c>
      <c r="AF13" s="26"/>
      <c r="AG13">
        <f t="shared" si="2"/>
        <v>518.87400069916521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568.53997403263702</v>
      </c>
      <c r="P14" s="77">
        <v>65.277424908424905</v>
      </c>
      <c r="Q14" s="77">
        <v>16.004448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58.39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27.209999999999997</v>
      </c>
      <c r="AB14" s="117">
        <f>-STOA!N14</f>
        <v>-153.12</v>
      </c>
      <c r="AC14">
        <f t="shared" si="0"/>
        <v>8.223243584800473</v>
      </c>
      <c r="AD14">
        <f t="shared" si="1"/>
        <v>529.91248335626153</v>
      </c>
      <c r="AE14">
        <f>'IDT-1'!B14</f>
        <v>0</v>
      </c>
      <c r="AF14" s="26"/>
      <c r="AG14">
        <f t="shared" si="2"/>
        <v>529.91248335626153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551.9332367455205</v>
      </c>
      <c r="P15" s="77">
        <v>65.277424908424905</v>
      </c>
      <c r="Q15" s="77">
        <v>16.004448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57.95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27.209999999999997</v>
      </c>
      <c r="AB15" s="117">
        <f>-STOA!N15</f>
        <v>-153.12</v>
      </c>
      <c r="AC15">
        <f t="shared" si="0"/>
        <v>8.046597914107263</v>
      </c>
      <c r="AD15">
        <f t="shared" si="1"/>
        <v>516.04239173983831</v>
      </c>
      <c r="AE15">
        <f>'IDT-1'!B15</f>
        <v>0</v>
      </c>
      <c r="AF15" s="26"/>
      <c r="AG15">
        <f t="shared" si="2"/>
        <v>516.04239173983831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551.93155302352045</v>
      </c>
      <c r="P16" s="77">
        <v>65.277424908424905</v>
      </c>
      <c r="Q16" s="77">
        <v>16.004448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57.43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27.209999999999997</v>
      </c>
      <c r="AB16" s="117">
        <f>-STOA!N16</f>
        <v>-153.12</v>
      </c>
      <c r="AC16">
        <f t="shared" si="0"/>
        <v>8.3616196881526932</v>
      </c>
      <c r="AD16">
        <f t="shared" si="1"/>
        <v>479.20568624379268</v>
      </c>
      <c r="AE16">
        <f>'IDT-1'!B16</f>
        <v>0</v>
      </c>
      <c r="AF16" s="26"/>
      <c r="AG16">
        <f t="shared" si="2"/>
        <v>479.20568624379268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552.38852290151704</v>
      </c>
      <c r="P17" s="77">
        <v>65.277424908424905</v>
      </c>
      <c r="Q17" s="77">
        <v>16.004448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57.36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27.209999999999997</v>
      </c>
      <c r="AB17" s="117">
        <f>-STOA!N17</f>
        <v>-153.12</v>
      </c>
      <c r="AC17">
        <f t="shared" si="0"/>
        <v>8.4449281707788231</v>
      </c>
      <c r="AD17">
        <f t="shared" si="1"/>
        <v>470.5093476391632</v>
      </c>
      <c r="AE17">
        <f>'IDT-1'!B17</f>
        <v>0</v>
      </c>
      <c r="AF17" s="26"/>
      <c r="AG17">
        <f t="shared" si="2"/>
        <v>470.5093476391632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549.92853619426535</v>
      </c>
      <c r="P18" s="77">
        <v>65.277424908424905</v>
      </c>
      <c r="Q18" s="77">
        <v>16.004448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58.61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27.209999999999997</v>
      </c>
      <c r="AB18" s="117">
        <f>-STOA!N18</f>
        <v>-153.12</v>
      </c>
      <c r="AC18">
        <f t="shared" si="0"/>
        <v>8.2034489721779273</v>
      </c>
      <c r="AD18">
        <f t="shared" si="1"/>
        <v>495.54084013051244</v>
      </c>
      <c r="AE18">
        <f>'IDT-1'!B18</f>
        <v>0</v>
      </c>
      <c r="AF18" s="26"/>
      <c r="AG18">
        <f t="shared" si="2"/>
        <v>495.54084013051244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549.78481412303711</v>
      </c>
      <c r="P19" s="77">
        <v>65.277424908424905</v>
      </c>
      <c r="Q19" s="77">
        <v>16.004448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57.19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27.209999999999997</v>
      </c>
      <c r="AB19" s="117">
        <f>-STOA!N19</f>
        <v>-153.12</v>
      </c>
      <c r="AC19">
        <f t="shared" si="0"/>
        <v>8.180810090428924</v>
      </c>
      <c r="AD19">
        <f t="shared" si="1"/>
        <v>494.99975694103324</v>
      </c>
      <c r="AE19">
        <f>'IDT-1'!B19</f>
        <v>0</v>
      </c>
      <c r="AF19" s="26"/>
      <c r="AG19">
        <f t="shared" si="2"/>
        <v>494.99975694103324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556.70493856207156</v>
      </c>
      <c r="P20" s="77">
        <v>65.277424908424905</v>
      </c>
      <c r="Q20" s="77">
        <v>16.004448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27.209999999999997</v>
      </c>
      <c r="AB20" s="117">
        <f>-STOA!N20</f>
        <v>-153.12</v>
      </c>
      <c r="AC20">
        <f t="shared" si="0"/>
        <v>7.7795444671712008</v>
      </c>
      <c r="AD20">
        <f t="shared" si="1"/>
        <v>524.1311470033254</v>
      </c>
      <c r="AE20">
        <f>'IDT-1'!B20</f>
        <v>0</v>
      </c>
      <c r="AF20" s="26"/>
      <c r="AG20">
        <f t="shared" si="2"/>
        <v>524.1311470033254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583.79354847252387</v>
      </c>
      <c r="P21" s="77">
        <v>65.277424908424905</v>
      </c>
      <c r="Q21" s="77">
        <v>16.004448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37.72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27.209999999999997</v>
      </c>
      <c r="AB21" s="117">
        <f>-STOA!N21</f>
        <v>-153.12</v>
      </c>
      <c r="AC21">
        <f t="shared" si="0"/>
        <v>7.7849414288948839</v>
      </c>
      <c r="AD21">
        <f t="shared" si="1"/>
        <v>568.93435995205402</v>
      </c>
      <c r="AE21">
        <f>'IDT-1'!B21</f>
        <v>0</v>
      </c>
      <c r="AF21" s="26"/>
      <c r="AG21">
        <f t="shared" si="2"/>
        <v>568.93435995205402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594.3610947343368</v>
      </c>
      <c r="P22" s="77">
        <v>65.277424908424905</v>
      </c>
      <c r="Q22" s="77">
        <v>16.004448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38.08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27.209999999999997</v>
      </c>
      <c r="AB22" s="117">
        <f>-STOA!N22</f>
        <v>-153.12</v>
      </c>
      <c r="AC22">
        <f t="shared" si="0"/>
        <v>8.2273508093644576</v>
      </c>
      <c r="AD22">
        <f t="shared" si="1"/>
        <v>540.41949683339737</v>
      </c>
      <c r="AE22">
        <f>'IDT-1'!B22</f>
        <v>0</v>
      </c>
      <c r="AF22" s="26"/>
      <c r="AG22">
        <f t="shared" si="2"/>
        <v>540.41949683339737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615.63154063822753</v>
      </c>
      <c r="P23" s="77">
        <v>74.544421245421248</v>
      </c>
      <c r="Q23" s="77">
        <v>16.004448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38.369999999999997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27.209999999999997</v>
      </c>
      <c r="AB23" s="117">
        <f>-STOA!N23</f>
        <v>-153.12</v>
      </c>
      <c r="AC23">
        <f t="shared" si="0"/>
        <v>8.4542416634732866</v>
      </c>
      <c r="AD23">
        <f t="shared" si="1"/>
        <v>576.02004822017557</v>
      </c>
      <c r="AE23">
        <f>'IDT-1'!B23</f>
        <v>0</v>
      </c>
      <c r="AF23" s="26"/>
      <c r="AG23">
        <f t="shared" si="2"/>
        <v>576.02004822017557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621.9086841987455</v>
      </c>
      <c r="P24" s="77">
        <v>85.800967032967051</v>
      </c>
      <c r="Q24" s="77">
        <v>16.004448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38.4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27.209999999999997</v>
      </c>
      <c r="AB24" s="117">
        <f>-STOA!N24</f>
        <v>-153.12</v>
      </c>
      <c r="AC24">
        <f t="shared" si="0"/>
        <v>8.5111427269920963</v>
      </c>
      <c r="AD24">
        <f t="shared" si="1"/>
        <v>604.52683650472045</v>
      </c>
      <c r="AE24">
        <f>'IDT-1'!B24</f>
        <v>0</v>
      </c>
      <c r="AF24" s="26"/>
      <c r="AG24">
        <f t="shared" si="2"/>
        <v>604.52683650472045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635.39487686194548</v>
      </c>
      <c r="P25" s="77">
        <v>95.845336996336997</v>
      </c>
      <c r="Q25" s="77">
        <v>18.108215999999999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38.54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27.209999999999997</v>
      </c>
      <c r="AB25" s="117">
        <f>-STOA!N25</f>
        <v>-153.12</v>
      </c>
      <c r="AC25">
        <f t="shared" si="0"/>
        <v>8.5337599034954206</v>
      </c>
      <c r="AD25">
        <f t="shared" si="1"/>
        <v>653.27854995478708</v>
      </c>
      <c r="AE25">
        <f>'IDT-1'!B25</f>
        <v>0</v>
      </c>
      <c r="AF25" s="26"/>
      <c r="AG25">
        <f t="shared" si="2"/>
        <v>653.27854995478708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666.04724838674542</v>
      </c>
      <c r="P26" s="77">
        <v>95.845336996336997</v>
      </c>
      <c r="Q26" s="77">
        <v>24.265799999999999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38.6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27.209999999999997</v>
      </c>
      <c r="AB26" s="117">
        <f>-STOA!N26</f>
        <v>-153.12</v>
      </c>
      <c r="AC26">
        <f t="shared" si="0"/>
        <v>8.8582155121136612</v>
      </c>
      <c r="AD26">
        <f t="shared" si="1"/>
        <v>689.82404987096879</v>
      </c>
      <c r="AE26">
        <f>'IDT-1'!B26</f>
        <v>0</v>
      </c>
      <c r="AF26" s="26"/>
      <c r="AG26">
        <f t="shared" si="2"/>
        <v>689.82404987096879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806.17789580194665</v>
      </c>
      <c r="P27" s="77">
        <v>95.845336996336997</v>
      </c>
      <c r="Q27" s="77">
        <v>24.265799999999999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42.25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27.209999999999997</v>
      </c>
      <c r="AB27" s="117">
        <f>-STOA!N27</f>
        <v>-443.41</v>
      </c>
      <c r="AC27">
        <f t="shared" si="0"/>
        <v>13.021388847785511</v>
      </c>
      <c r="AD27">
        <f t="shared" si="1"/>
        <v>575.5915239504983</v>
      </c>
      <c r="AE27">
        <f>'IDT-1'!B27</f>
        <v>79</v>
      </c>
      <c r="AF27" s="26"/>
      <c r="AG27">
        <f t="shared" si="2"/>
        <v>654.5915239504983</v>
      </c>
      <c r="AI27" s="75">
        <f>PXIL!H27</f>
        <v>0</v>
      </c>
      <c r="AJ27" s="75">
        <f>PXIL!N27</f>
        <v>0</v>
      </c>
      <c r="AK27" s="75">
        <f>RTM_IEX!H27</f>
        <v>36.44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857.76241439528474</v>
      </c>
      <c r="P28" s="77">
        <v>113.96209523809524</v>
      </c>
      <c r="Q28" s="77">
        <v>24.265799999999999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42.370000000000005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27.209999999999997</v>
      </c>
      <c r="AB28" s="117">
        <f>-STOA!N28</f>
        <v>-443.41</v>
      </c>
      <c r="AC28">
        <f t="shared" si="0"/>
        <v>13.829856083934358</v>
      </c>
      <c r="AD28">
        <f t="shared" si="1"/>
        <v>666.65433354944571</v>
      </c>
      <c r="AE28">
        <f>'IDT-1'!B28</f>
        <v>148</v>
      </c>
      <c r="AF28" s="26"/>
      <c r="AG28">
        <f t="shared" si="2"/>
        <v>814.65433354944571</v>
      </c>
      <c r="AI28" s="75">
        <f>PXIL!H28</f>
        <v>0</v>
      </c>
      <c r="AJ28" s="75">
        <f>PXIL!N28</f>
        <v>0</v>
      </c>
      <c r="AK28" s="75">
        <f>RTM_IEX!H28</f>
        <v>58.49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884.30760488192107</v>
      </c>
      <c r="P29" s="77">
        <v>113.96209523809524</v>
      </c>
      <c r="Q29" s="77">
        <v>32.549112000000001</v>
      </c>
      <c r="R29" s="80">
        <v>1.4393939393939394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42.84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46.39</v>
      </c>
      <c r="AB29" s="117">
        <f>-STOA!N29</f>
        <v>-443.41</v>
      </c>
      <c r="AC29">
        <f t="shared" si="0"/>
        <v>14.280397572483423</v>
      </c>
      <c r="AD29">
        <f t="shared" si="1"/>
        <v>717.40168848692679</v>
      </c>
      <c r="AE29">
        <f>'IDT-1'!B29</f>
        <v>184</v>
      </c>
      <c r="AF29" s="26"/>
      <c r="AG29">
        <f t="shared" si="2"/>
        <v>901.40168848692679</v>
      </c>
      <c r="AI29" s="75">
        <f>PXIL!H29</f>
        <v>0</v>
      </c>
      <c r="AJ29" s="75">
        <f>PXIL!N29</f>
        <v>0</v>
      </c>
      <c r="AK29" s="75">
        <f>RTM_IEX!H29</f>
        <v>53.7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934.57058922525312</v>
      </c>
      <c r="P30" s="77">
        <v>113.96209523809524</v>
      </c>
      <c r="Q30" s="77">
        <v>29.703096000000002</v>
      </c>
      <c r="R30" s="80">
        <v>3.1186868686868685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43.31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46.39</v>
      </c>
      <c r="AB30" s="117">
        <f>-STOA!N30</f>
        <v>-443.41</v>
      </c>
      <c r="AC30">
        <f t="shared" si="0"/>
        <v>14.523068671682527</v>
      </c>
      <c r="AD30">
        <f t="shared" si="1"/>
        <v>744.73527866035272</v>
      </c>
      <c r="AE30">
        <f>'IDT-1'!B30</f>
        <v>220</v>
      </c>
      <c r="AF30" s="26"/>
      <c r="AG30">
        <f t="shared" si="2"/>
        <v>964.73527866035272</v>
      </c>
      <c r="AI30" s="75">
        <f>PXIL!H30</f>
        <v>0</v>
      </c>
      <c r="AJ30" s="75">
        <f>PXIL!N30</f>
        <v>0</v>
      </c>
      <c r="AK30" s="75">
        <f>RTM_IEX!H30</f>
        <v>31.64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1010.2426222545381</v>
      </c>
      <c r="P31" s="77">
        <v>113.96209523809524</v>
      </c>
      <c r="Q31" s="77">
        <v>34.437671999999999</v>
      </c>
      <c r="R31" s="80">
        <v>8.4348484848484837</v>
      </c>
      <c r="S31" s="80">
        <v>0</v>
      </c>
      <c r="T31" s="78">
        <f>SUMPRODUCT(LTA!F31:AJ31,LTA!F$101:AJ$101,LTA!F$103:AJ$103)</f>
        <v>0.28000000000000003</v>
      </c>
      <c r="U31" s="78">
        <f>SUMPRODUCT(LTA!F31:AJ31,LTA!F$102:AJ$102,LTA!F$103:AJ$103)</f>
        <v>43.32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97.81</v>
      </c>
      <c r="Z31" s="75">
        <f>IEX!N31</f>
        <v>0</v>
      </c>
      <c r="AA31" s="117">
        <f>STOA!H31</f>
        <v>45.480000000000004</v>
      </c>
      <c r="AB31" s="117">
        <f>-STOA!N31</f>
        <v>-443.41</v>
      </c>
      <c r="AC31">
        <f t="shared" si="0"/>
        <v>16.460589053362455</v>
      </c>
      <c r="AD31">
        <f t="shared" si="1"/>
        <v>962.97052892411932</v>
      </c>
      <c r="AE31">
        <f>'IDT-1'!B31</f>
        <v>155.315</v>
      </c>
      <c r="AF31" s="26"/>
      <c r="AG31">
        <f t="shared" si="2"/>
        <v>1118.2855289241193</v>
      </c>
      <c r="AI31" s="75">
        <f>PXIL!H31</f>
        <v>0</v>
      </c>
      <c r="AJ31" s="75">
        <f>PXIL!N31</f>
        <v>0</v>
      </c>
      <c r="AK31" s="75">
        <f>RTM_IEX!H31</f>
        <v>69.040000000000006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1048.1607273472555</v>
      </c>
      <c r="P32" s="77">
        <v>113.96209523809524</v>
      </c>
      <c r="Q32" s="77">
        <v>37.70532</v>
      </c>
      <c r="R32" s="80">
        <v>17.315909090909091</v>
      </c>
      <c r="S32" s="80">
        <v>0</v>
      </c>
      <c r="T32" s="78">
        <f>SUMPRODUCT(LTA!F32:AJ32,LTA!F$101:AJ$101,LTA!F$103:AJ$103)</f>
        <v>1.3</v>
      </c>
      <c r="U32" s="78">
        <f>SUMPRODUCT(LTA!F32:AJ32,LTA!F$102:AJ$102,LTA!F$103:AJ$103)</f>
        <v>43.56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271.37</v>
      </c>
      <c r="Z32" s="75">
        <f>IEX!N32</f>
        <v>0</v>
      </c>
      <c r="AA32" s="117">
        <f>STOA!H32</f>
        <v>45.480000000000004</v>
      </c>
      <c r="AB32" s="117">
        <f>-STOA!N32</f>
        <v>-443.41</v>
      </c>
      <c r="AC32">
        <f t="shared" si="0"/>
        <v>18.363649013911701</v>
      </c>
      <c r="AD32">
        <f t="shared" si="1"/>
        <v>1177.324282662348</v>
      </c>
      <c r="AE32">
        <f>'IDT-1'!B32</f>
        <v>66.902999999999992</v>
      </c>
      <c r="AF32" s="26"/>
      <c r="AG32">
        <f t="shared" si="2"/>
        <v>1244.227282662348</v>
      </c>
      <c r="AI32" s="75">
        <f>PXIL!H32</f>
        <v>0</v>
      </c>
      <c r="AJ32" s="75">
        <f>PXIL!N32</f>
        <v>0</v>
      </c>
      <c r="AK32" s="75">
        <f>RTM_IEX!H32</f>
        <v>60.41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1107.6118615920557</v>
      </c>
      <c r="P33" s="77">
        <v>113.96209523809524</v>
      </c>
      <c r="Q33" s="77">
        <v>37.70532</v>
      </c>
      <c r="R33" s="80">
        <v>29.022979797979794</v>
      </c>
      <c r="S33" s="80">
        <v>0</v>
      </c>
      <c r="T33" s="78">
        <f>SUMPRODUCT(LTA!F33:AJ33,LTA!F$101:AJ$101,LTA!F$103:AJ$103)</f>
        <v>3.0999999999999996</v>
      </c>
      <c r="U33" s="78">
        <f>SUMPRODUCT(LTA!F33:AJ33,LTA!F$102:AJ$102,LTA!F$103:AJ$103)</f>
        <v>42.41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344.25</v>
      </c>
      <c r="Z33" s="75">
        <f>IEX!N33</f>
        <v>0</v>
      </c>
      <c r="AA33" s="117">
        <f>STOA!H33</f>
        <v>53.150000000000006</v>
      </c>
      <c r="AB33" s="117">
        <f>-STOA!N33</f>
        <v>-443.41</v>
      </c>
      <c r="AC33">
        <f t="shared" si="0"/>
        <v>19.560961217488167</v>
      </c>
      <c r="AD33">
        <f t="shared" si="1"/>
        <v>1312.1851754106426</v>
      </c>
      <c r="AE33">
        <f>'IDT-1'!B33</f>
        <v>65.686000000000007</v>
      </c>
      <c r="AF33" s="26"/>
      <c r="AG33">
        <f t="shared" si="2"/>
        <v>1377.8711754106425</v>
      </c>
      <c r="AI33" s="75">
        <f>PXIL!H33</f>
        <v>0</v>
      </c>
      <c r="AJ33" s="75">
        <f>PXIL!N33</f>
        <v>0</v>
      </c>
      <c r="AK33" s="75">
        <f>RTM_IEX!H33</f>
        <v>44.11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1118.2524574944557</v>
      </c>
      <c r="P34" s="77">
        <v>113.96209523809524</v>
      </c>
      <c r="Q34" s="77">
        <v>37.70532</v>
      </c>
      <c r="R34" s="80">
        <v>39.559343434343432</v>
      </c>
      <c r="S34" s="80">
        <v>0</v>
      </c>
      <c r="T34" s="78">
        <f>SUMPRODUCT(LTA!F34:AJ34,LTA!F$101:AJ$101,LTA!F$103:AJ$103)</f>
        <v>11.389999999999999</v>
      </c>
      <c r="U34" s="78">
        <f>SUMPRODUCT(LTA!F34:AJ34,LTA!F$102:AJ$102,LTA!F$103:AJ$103)</f>
        <v>49.04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467.94</v>
      </c>
      <c r="Z34" s="75">
        <f>IEX!N34</f>
        <v>0</v>
      </c>
      <c r="AA34" s="117">
        <f>STOA!H34</f>
        <v>53.150000000000006</v>
      </c>
      <c r="AB34" s="117">
        <f>-STOA!N34</f>
        <v>-443.41</v>
      </c>
      <c r="AC34">
        <f t="shared" si="0"/>
        <v>20.68020646142929</v>
      </c>
      <c r="AD34">
        <f t="shared" si="1"/>
        <v>1438.2528897054653</v>
      </c>
      <c r="AE34">
        <f>'IDT-1'!B34</f>
        <v>9.1679999999999993</v>
      </c>
      <c r="AF34" s="26"/>
      <c r="AG34">
        <f t="shared" si="2"/>
        <v>1447.4208897054652</v>
      </c>
      <c r="AI34" s="75">
        <f>PXIL!H34</f>
        <v>0</v>
      </c>
      <c r="AJ34" s="75">
        <f>PXIL!N34</f>
        <v>0</v>
      </c>
      <c r="AK34" s="75">
        <f>RTM_IEX!H34</f>
        <v>11.51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1115.6972523811028</v>
      </c>
      <c r="P35" s="77">
        <v>113.96209523809524</v>
      </c>
      <c r="Q35" s="77">
        <v>37.70532</v>
      </c>
      <c r="R35" s="80">
        <v>39.559343434343432</v>
      </c>
      <c r="S35" s="80">
        <v>0</v>
      </c>
      <c r="T35" s="78">
        <f>SUMPRODUCT(LTA!F35:AJ35,LTA!F$101:AJ$101,LTA!F$103:AJ$103)</f>
        <v>25.62</v>
      </c>
      <c r="U35" s="78">
        <f>SUMPRODUCT(LTA!F35:AJ35,LTA!F$102:AJ$102,LTA!F$103:AJ$103)</f>
        <v>48.54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512.04999999999995</v>
      </c>
      <c r="Z35" s="75">
        <f>IEX!N35</f>
        <v>0</v>
      </c>
      <c r="AA35" s="117">
        <f>STOA!H35</f>
        <v>65.61</v>
      </c>
      <c r="AB35" s="117">
        <f>-STOA!N35</f>
        <v>-443.41</v>
      </c>
      <c r="AC35">
        <f t="shared" si="0"/>
        <v>21.630736656431779</v>
      </c>
      <c r="AD35">
        <f t="shared" si="1"/>
        <v>1545.3171543971093</v>
      </c>
      <c r="AE35">
        <f>'IDT-1'!B35</f>
        <v>0</v>
      </c>
      <c r="AF35" s="26"/>
      <c r="AG35">
        <f t="shared" si="2"/>
        <v>1545.3171543971093</v>
      </c>
      <c r="AI35" s="75">
        <f>PXIL!H35</f>
        <v>0</v>
      </c>
      <c r="AJ35" s="75">
        <f>PXIL!N35</f>
        <v>0</v>
      </c>
      <c r="AK35" s="75">
        <f>RTM_IEX!H35</f>
        <v>51.78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1099.6182660857933</v>
      </c>
      <c r="P36" s="77">
        <v>113.96209523809524</v>
      </c>
      <c r="Q36" s="77">
        <v>37.70532</v>
      </c>
      <c r="R36" s="80">
        <v>39.559343434343432</v>
      </c>
      <c r="S36" s="80">
        <v>0</v>
      </c>
      <c r="T36" s="78">
        <f>SUMPRODUCT(LTA!F36:AJ36,LTA!F$101:AJ$101,LTA!F$103:AJ$103)</f>
        <v>48.93</v>
      </c>
      <c r="U36" s="78">
        <f>SUMPRODUCT(LTA!F36:AJ36,LTA!F$102:AJ$102,LTA!F$103:AJ$103)</f>
        <v>49.48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560.96</v>
      </c>
      <c r="Z36" s="75">
        <f>IEX!N36</f>
        <v>0</v>
      </c>
      <c r="AA36" s="117">
        <f>STOA!H36</f>
        <v>65.61</v>
      </c>
      <c r="AB36" s="117">
        <f>-STOA!N36</f>
        <v>-443.41</v>
      </c>
      <c r="AC36">
        <f t="shared" si="0"/>
        <v>22.310281577033056</v>
      </c>
      <c r="AD36">
        <f t="shared" si="1"/>
        <v>1621.8586231811989</v>
      </c>
      <c r="AE36">
        <f>'IDT-1'!B36</f>
        <v>0</v>
      </c>
      <c r="AF36" s="26"/>
      <c r="AG36">
        <f t="shared" si="2"/>
        <v>1621.8586231811989</v>
      </c>
      <c r="AI36" s="75">
        <f>PXIL!H36</f>
        <v>0</v>
      </c>
      <c r="AJ36" s="75">
        <f>PXIL!N36</f>
        <v>0</v>
      </c>
      <c r="AK36" s="75">
        <f>RTM_IEX!H36</f>
        <v>71.92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1029.7049278321954</v>
      </c>
      <c r="P37" s="77">
        <v>113.96209523809524</v>
      </c>
      <c r="Q37" s="77">
        <v>37.70532</v>
      </c>
      <c r="R37" s="80">
        <v>39.559343434343432</v>
      </c>
      <c r="S37" s="80">
        <v>0</v>
      </c>
      <c r="T37" s="78">
        <f>SUMPRODUCT(LTA!F37:AJ37,LTA!F$101:AJ$101,LTA!F$103:AJ$103)</f>
        <v>81.86</v>
      </c>
      <c r="U37" s="78">
        <f>SUMPRODUCT(LTA!F37:AJ37,LTA!F$102:AJ$102,LTA!F$103:AJ$103)</f>
        <v>48.72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634.79</v>
      </c>
      <c r="Z37" s="75">
        <f>IEX!N37</f>
        <v>0</v>
      </c>
      <c r="AA37" s="117">
        <f>STOA!H37</f>
        <v>65.61</v>
      </c>
      <c r="AB37" s="117">
        <f>-STOA!N37</f>
        <v>-443.41</v>
      </c>
      <c r="AC37">
        <f t="shared" si="0"/>
        <v>22.661548200401395</v>
      </c>
      <c r="AD37">
        <f t="shared" si="1"/>
        <v>1661.4240183042327</v>
      </c>
      <c r="AE37">
        <f>'IDT-1'!B37</f>
        <v>0</v>
      </c>
      <c r="AF37" s="26"/>
      <c r="AG37">
        <f t="shared" si="2"/>
        <v>1661.4240183042327</v>
      </c>
      <c r="AI37" s="75">
        <f>PXIL!H37</f>
        <v>0</v>
      </c>
      <c r="AJ37" s="75">
        <f>PXIL!N37</f>
        <v>0</v>
      </c>
      <c r="AK37" s="75">
        <f>RTM_IEX!H37</f>
        <v>75.75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1001.7563970919908</v>
      </c>
      <c r="P38" s="77">
        <v>113.96209523809524</v>
      </c>
      <c r="Q38" s="77">
        <v>37.70532</v>
      </c>
      <c r="R38" s="80">
        <v>39.559343434343432</v>
      </c>
      <c r="S38" s="80">
        <v>0</v>
      </c>
      <c r="T38" s="78">
        <f>SUMPRODUCT(LTA!F38:AJ38,LTA!F$101:AJ$101,LTA!F$103:AJ$103)</f>
        <v>109.19</v>
      </c>
      <c r="U38" s="78">
        <f>SUMPRODUCT(LTA!F38:AJ38,LTA!F$102:AJ$102,LTA!F$103:AJ$103)</f>
        <v>47.3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640.54</v>
      </c>
      <c r="Z38" s="75">
        <f>IEX!N38</f>
        <v>0</v>
      </c>
      <c r="AA38" s="117">
        <f>STOA!H38</f>
        <v>65.61</v>
      </c>
      <c r="AB38" s="117">
        <f>-STOA!N38</f>
        <v>-443.41</v>
      </c>
      <c r="AC38">
        <f t="shared" si="0"/>
        <v>22.652057129887595</v>
      </c>
      <c r="AD38">
        <f t="shared" si="1"/>
        <v>1660.354978634542</v>
      </c>
      <c r="AE38">
        <f>'IDT-1'!B38</f>
        <v>0</v>
      </c>
      <c r="AF38" s="26"/>
      <c r="AG38">
        <f t="shared" si="2"/>
        <v>1660.354978634542</v>
      </c>
      <c r="AI38" s="75">
        <f>PXIL!H38</f>
        <v>0</v>
      </c>
      <c r="AJ38" s="75">
        <f>PXIL!N38</f>
        <v>0</v>
      </c>
      <c r="AK38" s="75">
        <f>RTM_IEX!H38</f>
        <v>70.959999999999994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978.66117796639082</v>
      </c>
      <c r="P39" s="77">
        <v>113.96209523809524</v>
      </c>
      <c r="Q39" s="77">
        <v>37.70532</v>
      </c>
      <c r="R39" s="80">
        <v>39.559343434343432</v>
      </c>
      <c r="S39" s="80">
        <v>0</v>
      </c>
      <c r="T39" s="78">
        <f>SUMPRODUCT(LTA!F39:AJ39,LTA!F$101:AJ$101,LTA!F$103:AJ$103)</f>
        <v>137.05000000000001</v>
      </c>
      <c r="U39" s="78">
        <f>SUMPRODUCT(LTA!F39:AJ39,LTA!F$102:AJ$102,LTA!F$103:AJ$103)</f>
        <v>39.340000000000003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661.64</v>
      </c>
      <c r="Z39" s="75">
        <f>IEX!N39</f>
        <v>0</v>
      </c>
      <c r="AA39" s="117">
        <f>STOA!H39</f>
        <v>64.650000000000006</v>
      </c>
      <c r="AB39" s="117">
        <f>-STOA!N39</f>
        <v>-443.41</v>
      </c>
      <c r="AC39">
        <f t="shared" si="0"/>
        <v>22.625045327490305</v>
      </c>
      <c r="AD39">
        <f t="shared" si="1"/>
        <v>1657.0621813113391</v>
      </c>
      <c r="AE39">
        <f>'IDT-1'!B39</f>
        <v>0</v>
      </c>
      <c r="AF39" s="26"/>
      <c r="AG39">
        <f t="shared" si="2"/>
        <v>1657.0621813113391</v>
      </c>
      <c r="AI39" s="75">
        <f>PXIL!H39</f>
        <v>0</v>
      </c>
      <c r="AJ39" s="75">
        <f>PXIL!N39</f>
        <v>0</v>
      </c>
      <c r="AK39" s="75">
        <f>RTM_IEX!H39</f>
        <v>50.82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961.48207545207333</v>
      </c>
      <c r="P40" s="77">
        <v>113.96209523809524</v>
      </c>
      <c r="Q40" s="77">
        <v>37.70532</v>
      </c>
      <c r="R40" s="80">
        <v>39.559343434343432</v>
      </c>
      <c r="S40" s="80">
        <v>0</v>
      </c>
      <c r="T40" s="78">
        <f>SUMPRODUCT(LTA!F40:AJ40,LTA!F$101:AJ$101,LTA!F$103:AJ$103)</f>
        <v>163.99</v>
      </c>
      <c r="U40" s="78">
        <f>SUMPRODUCT(LTA!F40:AJ40,LTA!F$102:AJ$102,LTA!F$103:AJ$103)</f>
        <v>37.14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703.83</v>
      </c>
      <c r="Z40" s="75">
        <f>IEX!N40</f>
        <v>0</v>
      </c>
      <c r="AA40" s="117">
        <f>STOA!H40</f>
        <v>64.650000000000006</v>
      </c>
      <c r="AB40" s="117">
        <f>-STOA!N40</f>
        <v>-443.41</v>
      </c>
      <c r="AC40">
        <f t="shared" si="0"/>
        <v>23.164141225364315</v>
      </c>
      <c r="AD40">
        <f t="shared" si="1"/>
        <v>1717.783982899148</v>
      </c>
      <c r="AE40">
        <f>'IDT-1'!B40</f>
        <v>0</v>
      </c>
      <c r="AF40" s="26"/>
      <c r="AG40">
        <f t="shared" si="2"/>
        <v>1717.783982899148</v>
      </c>
      <c r="AI40" s="75">
        <f>PXIL!H40</f>
        <v>0</v>
      </c>
      <c r="AJ40" s="75">
        <f>PXIL!N40</f>
        <v>0</v>
      </c>
      <c r="AK40" s="75">
        <f>RTM_IEX!H40</f>
        <v>62.33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935.97954660575601</v>
      </c>
      <c r="P41" s="77">
        <v>113.96209523809524</v>
      </c>
      <c r="Q41" s="77">
        <v>37.70532</v>
      </c>
      <c r="R41" s="80">
        <v>39.559343434343432</v>
      </c>
      <c r="S41" s="80">
        <v>0</v>
      </c>
      <c r="T41" s="78">
        <f>SUMPRODUCT(LTA!F41:AJ41,LTA!F$101:AJ$101,LTA!F$103:AJ$103)</f>
        <v>181.95</v>
      </c>
      <c r="U41" s="78">
        <f>SUMPRODUCT(LTA!F41:AJ41,LTA!F$102:AJ$102,LTA!F$103:AJ$103)</f>
        <v>37.72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746.98</v>
      </c>
      <c r="Z41" s="75">
        <f>IEX!N41</f>
        <v>0</v>
      </c>
      <c r="AA41" s="117">
        <f>STOA!H41</f>
        <v>64.650000000000006</v>
      </c>
      <c r="AB41" s="117">
        <f>-STOA!N41</f>
        <v>-443.41</v>
      </c>
      <c r="AC41">
        <f t="shared" si="0"/>
        <v>24.385470971516721</v>
      </c>
      <c r="AD41">
        <f t="shared" si="1"/>
        <v>1855.3501243066783</v>
      </c>
      <c r="AE41">
        <f>'IDT-1'!B41</f>
        <v>0</v>
      </c>
      <c r="AF41" s="26"/>
      <c r="AG41">
        <f t="shared" si="2"/>
        <v>1855.3501243066783</v>
      </c>
      <c r="AI41" s="75">
        <f>PXIL!H41</f>
        <v>0</v>
      </c>
      <c r="AJ41" s="75">
        <f>PXIL!N41</f>
        <v>0</v>
      </c>
      <c r="AK41" s="75">
        <f>RTM_IEX!H41</f>
        <v>164.93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910.14221991032093</v>
      </c>
      <c r="P42" s="77">
        <v>113.96209523809524</v>
      </c>
      <c r="Q42" s="77">
        <v>37.70532</v>
      </c>
      <c r="R42" s="80">
        <v>39.559343434343432</v>
      </c>
      <c r="S42" s="80">
        <v>0</v>
      </c>
      <c r="T42" s="78">
        <f>SUMPRODUCT(LTA!F42:AJ42,LTA!F$101:AJ$101,LTA!F$103:AJ$103)</f>
        <v>202.64999999999998</v>
      </c>
      <c r="U42" s="78">
        <f>SUMPRODUCT(LTA!F42:AJ42,LTA!F$102:AJ$102,LTA!F$103:AJ$103)</f>
        <v>37.599999999999994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750.82</v>
      </c>
      <c r="Z42" s="75">
        <f>IEX!N42</f>
        <v>0</v>
      </c>
      <c r="AA42" s="117">
        <f>STOA!H42</f>
        <v>82.870000000000019</v>
      </c>
      <c r="AB42" s="117">
        <f>-STOA!N42</f>
        <v>-443.41</v>
      </c>
      <c r="AC42">
        <f t="shared" si="0"/>
        <v>24.550230496596889</v>
      </c>
      <c r="AD42">
        <f t="shared" si="1"/>
        <v>1873.9080380861624</v>
      </c>
      <c r="AE42">
        <f>'IDT-1'!B42</f>
        <v>0</v>
      </c>
      <c r="AF42" s="26"/>
      <c r="AG42">
        <f t="shared" si="2"/>
        <v>1873.9080380861624</v>
      </c>
      <c r="AI42" s="75">
        <f>PXIL!H42</f>
        <v>0</v>
      </c>
      <c r="AJ42" s="75">
        <f>PXIL!N42</f>
        <v>0</v>
      </c>
      <c r="AK42" s="75">
        <f>RTM_IEX!H42</f>
        <v>166.85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909.22096660159082</v>
      </c>
      <c r="P43" s="77">
        <v>113.96209523809524</v>
      </c>
      <c r="Q43" s="77">
        <v>37.70532</v>
      </c>
      <c r="R43" s="80">
        <v>39.559343434343432</v>
      </c>
      <c r="S43" s="80">
        <v>0</v>
      </c>
      <c r="T43" s="78">
        <f>SUMPRODUCT(LTA!F43:AJ43,LTA!F$101:AJ$101,LTA!F$103:AJ$103)</f>
        <v>222.42</v>
      </c>
      <c r="U43" s="78">
        <f>SUMPRODUCT(LTA!F43:AJ43,LTA!F$102:AJ$102,LTA!F$103:AJ$103)</f>
        <v>35.15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728.76</v>
      </c>
      <c r="Z43" s="75">
        <f>IEX!N43</f>
        <v>0</v>
      </c>
      <c r="AA43" s="117">
        <f>STOA!H43</f>
        <v>82.890000000000015</v>
      </c>
      <c r="AB43" s="117">
        <f>-STOA!N43</f>
        <v>-443.41</v>
      </c>
      <c r="AC43">
        <f t="shared" si="0"/>
        <v>25.380763467480065</v>
      </c>
      <c r="AD43">
        <f t="shared" si="1"/>
        <v>1967.4562518065493</v>
      </c>
      <c r="AE43">
        <f>'IDT-1'!B43</f>
        <v>0</v>
      </c>
      <c r="AF43" s="26"/>
      <c r="AG43">
        <f t="shared" si="2"/>
        <v>1967.4562518065493</v>
      </c>
      <c r="AI43" s="75">
        <f>PXIL!H43</f>
        <v>0</v>
      </c>
      <c r="AJ43" s="75">
        <f>PXIL!N43</f>
        <v>0</v>
      </c>
      <c r="AK43" s="75">
        <f>RTM_IEX!H43</f>
        <v>266.87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900.51093242032096</v>
      </c>
      <c r="P44" s="77">
        <v>113.96209523809524</v>
      </c>
      <c r="Q44" s="77">
        <v>37.70532</v>
      </c>
      <c r="R44" s="80">
        <v>39.559343434343432</v>
      </c>
      <c r="S44" s="80">
        <v>0</v>
      </c>
      <c r="T44" s="78">
        <f>SUMPRODUCT(LTA!F44:AJ44,LTA!F$101:AJ$101,LTA!F$103:AJ$103)</f>
        <v>238.95999999999998</v>
      </c>
      <c r="U44" s="78">
        <f>SUMPRODUCT(LTA!F44:AJ44,LTA!F$102:AJ$102,LTA!F$103:AJ$103)</f>
        <v>35.22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715.34</v>
      </c>
      <c r="Z44" s="75">
        <f>IEX!N44</f>
        <v>0</v>
      </c>
      <c r="AA44" s="117">
        <f>STOA!H44</f>
        <v>82.890000000000015</v>
      </c>
      <c r="AB44" s="117">
        <f>-STOA!N44</f>
        <v>-443.41</v>
      </c>
      <c r="AC44">
        <f t="shared" si="0"/>
        <v>25.246387166684887</v>
      </c>
      <c r="AD44">
        <f t="shared" si="1"/>
        <v>1952.3205939260749</v>
      </c>
      <c r="AE44">
        <f>'IDT-1'!B44</f>
        <v>0</v>
      </c>
      <c r="AF44" s="26"/>
      <c r="AG44">
        <f t="shared" si="2"/>
        <v>1952.3205939260749</v>
      </c>
      <c r="AI44" s="75">
        <f>PXIL!H44</f>
        <v>0</v>
      </c>
      <c r="AJ44" s="75">
        <f>PXIL!N44</f>
        <v>0</v>
      </c>
      <c r="AK44" s="75">
        <f>RTM_IEX!H44</f>
        <v>257.12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900.51093242032096</v>
      </c>
      <c r="P45" s="77">
        <v>113.96209523809524</v>
      </c>
      <c r="Q45" s="77">
        <v>37.70532</v>
      </c>
      <c r="R45" s="80">
        <v>39.559343434343432</v>
      </c>
      <c r="S45" s="80">
        <v>0</v>
      </c>
      <c r="T45" s="78">
        <f>SUMPRODUCT(LTA!F45:AJ45,LTA!F$101:AJ$101,LTA!F$103:AJ$103)</f>
        <v>258.76</v>
      </c>
      <c r="U45" s="78">
        <f>SUMPRODUCT(LTA!F45:AJ45,LTA!F$102:AJ$102,LTA!F$103:AJ$103)</f>
        <v>32.17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700.96</v>
      </c>
      <c r="Z45" s="75">
        <f>IEX!N45</f>
        <v>0</v>
      </c>
      <c r="AA45" s="117">
        <f>STOA!H45</f>
        <v>82.890000000000015</v>
      </c>
      <c r="AB45" s="117">
        <f>-STOA!N45</f>
        <v>-443.41</v>
      </c>
      <c r="AC45">
        <f t="shared" si="0"/>
        <v>25.212683166684894</v>
      </c>
      <c r="AD45">
        <f t="shared" si="1"/>
        <v>1948.5242979260747</v>
      </c>
      <c r="AE45">
        <f>'IDT-1'!B45</f>
        <v>0</v>
      </c>
      <c r="AF45" s="26"/>
      <c r="AG45">
        <f t="shared" si="2"/>
        <v>1948.5242979260747</v>
      </c>
      <c r="AI45" s="75">
        <f>PXIL!H45</f>
        <v>0</v>
      </c>
      <c r="AJ45" s="75">
        <f>PXIL!N45</f>
        <v>0</v>
      </c>
      <c r="AK45" s="75">
        <f>RTM_IEX!H45</f>
        <v>250.92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900.51093242032096</v>
      </c>
      <c r="P46" s="77">
        <v>113.96209523809524</v>
      </c>
      <c r="Q46" s="77">
        <v>37.70532</v>
      </c>
      <c r="R46" s="80">
        <v>39.559343434343432</v>
      </c>
      <c r="S46" s="80">
        <v>0</v>
      </c>
      <c r="T46" s="78">
        <f>SUMPRODUCT(LTA!F46:AJ46,LTA!F$101:AJ$101,LTA!F$103:AJ$103)</f>
        <v>285.7</v>
      </c>
      <c r="U46" s="78">
        <f>SUMPRODUCT(LTA!F46:AJ46,LTA!F$102:AJ$102,LTA!F$103:AJ$103)</f>
        <v>32.36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682.73</v>
      </c>
      <c r="Z46" s="75">
        <f>IEX!N46</f>
        <v>0</v>
      </c>
      <c r="AA46" s="117">
        <f>STOA!H46</f>
        <v>82.890000000000015</v>
      </c>
      <c r="AB46" s="117">
        <f>-STOA!N46</f>
        <v>-443.41</v>
      </c>
      <c r="AC46">
        <f t="shared" si="0"/>
        <v>25.201331166684888</v>
      </c>
      <c r="AD46">
        <f t="shared" si="1"/>
        <v>1947.2456499260743</v>
      </c>
      <c r="AE46">
        <f>'IDT-1'!B46</f>
        <v>0</v>
      </c>
      <c r="AF46" s="26"/>
      <c r="AG46">
        <f t="shared" si="2"/>
        <v>1947.2456499260743</v>
      </c>
      <c r="AI46" s="75">
        <f>PXIL!H46</f>
        <v>0</v>
      </c>
      <c r="AJ46" s="75">
        <f>PXIL!N46</f>
        <v>0</v>
      </c>
      <c r="AK46" s="75">
        <f>RTM_IEX!H46</f>
        <v>240.73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898.74173182751861</v>
      </c>
      <c r="P47" s="77">
        <v>113.96209523809524</v>
      </c>
      <c r="Q47" s="77">
        <v>37.70532</v>
      </c>
      <c r="R47" s="80">
        <v>39.559343434343432</v>
      </c>
      <c r="S47" s="80">
        <v>0</v>
      </c>
      <c r="T47" s="78">
        <f>SUMPRODUCT(LTA!F47:AJ47,LTA!F$101:AJ$101,LTA!F$103:AJ$103)</f>
        <v>296.64</v>
      </c>
      <c r="U47" s="78">
        <f>SUMPRODUCT(LTA!F47:AJ47,LTA!F$102:AJ$102,LTA!F$103:AJ$103)</f>
        <v>31.23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696.17</v>
      </c>
      <c r="Z47" s="75">
        <f>IEX!N47</f>
        <v>0</v>
      </c>
      <c r="AA47" s="117">
        <f>STOA!H47</f>
        <v>54.030000000000008</v>
      </c>
      <c r="AB47" s="117">
        <f>-STOA!N47</f>
        <v>-443.41</v>
      </c>
      <c r="AC47">
        <f t="shared" si="0"/>
        <v>24.335154201468232</v>
      </c>
      <c r="AD47">
        <f t="shared" si="1"/>
        <v>1849.6826262984894</v>
      </c>
      <c r="AE47">
        <f>'IDT-1'!B47</f>
        <v>0</v>
      </c>
      <c r="AF47" s="26"/>
      <c r="AG47">
        <f t="shared" si="2"/>
        <v>1849.6826262984894</v>
      </c>
      <c r="AI47" s="75">
        <f>PXIL!H47</f>
        <v>0</v>
      </c>
      <c r="AJ47" s="75">
        <f>PXIL!N47</f>
        <v>0</v>
      </c>
      <c r="AK47" s="75">
        <f>RTM_IEX!H47</f>
        <v>149.68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898.09434180431867</v>
      </c>
      <c r="P48" s="77">
        <v>113.96209523809524</v>
      </c>
      <c r="Q48" s="77">
        <v>37.70532</v>
      </c>
      <c r="R48" s="80">
        <v>39.559343434343432</v>
      </c>
      <c r="S48" s="80">
        <v>0</v>
      </c>
      <c r="T48" s="78">
        <f>SUMPRODUCT(LTA!F48:AJ48,LTA!F$101:AJ$101,LTA!F$103:AJ$103)</f>
        <v>306.98</v>
      </c>
      <c r="U48" s="78">
        <f>SUMPRODUCT(LTA!F48:AJ48,LTA!F$102:AJ$102,LTA!F$103:AJ$103)</f>
        <v>30.89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662.6</v>
      </c>
      <c r="Z48" s="75">
        <f>IEX!N48</f>
        <v>0</v>
      </c>
      <c r="AA48" s="117">
        <f>STOA!H48</f>
        <v>46.360000000000007</v>
      </c>
      <c r="AB48" s="117">
        <f>-STOA!N48</f>
        <v>-443.41</v>
      </c>
      <c r="AC48">
        <f t="shared" si="0"/>
        <v>24.077689169264072</v>
      </c>
      <c r="AD48">
        <f t="shared" si="1"/>
        <v>1820.6827013074933</v>
      </c>
      <c r="AE48">
        <f>'IDT-1'!B48</f>
        <v>0</v>
      </c>
      <c r="AF48" s="26"/>
      <c r="AG48">
        <f t="shared" si="2"/>
        <v>1820.6827013074933</v>
      </c>
      <c r="AI48" s="75">
        <f>PXIL!H48</f>
        <v>0</v>
      </c>
      <c r="AJ48" s="75">
        <f>PXIL!N48</f>
        <v>0</v>
      </c>
      <c r="AK48" s="75">
        <f>RTM_IEX!H48</f>
        <v>152.31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899.48918698271859</v>
      </c>
      <c r="P49" s="77">
        <v>113.96209523809524</v>
      </c>
      <c r="Q49" s="77">
        <v>37.70532</v>
      </c>
      <c r="R49" s="80">
        <v>39.559343434343432</v>
      </c>
      <c r="S49" s="80">
        <v>0</v>
      </c>
      <c r="T49" s="78">
        <f>SUMPRODUCT(LTA!F49:AJ49,LTA!F$101:AJ$101,LTA!F$103:AJ$103)</f>
        <v>305.29000000000002</v>
      </c>
      <c r="U49" s="78">
        <f>SUMPRODUCT(LTA!F49:AJ49,LTA!F$102:AJ$102,LTA!F$103:AJ$103)</f>
        <v>31.75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663.56</v>
      </c>
      <c r="Z49" s="75">
        <f>IEX!N49</f>
        <v>0</v>
      </c>
      <c r="AA49" s="117">
        <f>STOA!H49</f>
        <v>27.179999999999996</v>
      </c>
      <c r="AB49" s="117">
        <f>-STOA!N49</f>
        <v>-443.41</v>
      </c>
      <c r="AC49">
        <f t="shared" si="0"/>
        <v>23.494379806833983</v>
      </c>
      <c r="AD49">
        <f t="shared" si="1"/>
        <v>1754.9808558483232</v>
      </c>
      <c r="AE49">
        <f>'IDT-1'!B49</f>
        <v>0</v>
      </c>
      <c r="AF49" s="26"/>
      <c r="AG49">
        <f t="shared" si="2"/>
        <v>1754.9808558483232</v>
      </c>
      <c r="AI49" s="75">
        <f>PXIL!H49</f>
        <v>0</v>
      </c>
      <c r="AJ49" s="75">
        <f>PXIL!N49</f>
        <v>0</v>
      </c>
      <c r="AK49" s="75">
        <f>RTM_IEX!H49</f>
        <v>103.68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899.48918698271859</v>
      </c>
      <c r="P50" s="77">
        <v>113.96209523809524</v>
      </c>
      <c r="Q50" s="77">
        <v>37.70532</v>
      </c>
      <c r="R50" s="80">
        <v>39.559343434343432</v>
      </c>
      <c r="S50" s="80">
        <v>0</v>
      </c>
      <c r="T50" s="78">
        <f>SUMPRODUCT(LTA!F50:AJ50,LTA!F$101:AJ$101,LTA!F$103:AJ$103)</f>
        <v>313.07000000000005</v>
      </c>
      <c r="U50" s="78">
        <f>SUMPRODUCT(LTA!F50:AJ50,LTA!F$102:AJ$102,LTA!F$103:AJ$103)</f>
        <v>32.659999999999997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627.12</v>
      </c>
      <c r="Z50" s="75">
        <f>IEX!N50</f>
        <v>0</v>
      </c>
      <c r="AA50" s="117">
        <f>STOA!H50</f>
        <v>27.179999999999996</v>
      </c>
      <c r="AB50" s="117">
        <f>-STOA!N50</f>
        <v>-443.41</v>
      </c>
      <c r="AC50">
        <f t="shared" si="0"/>
        <v>23.289603806833988</v>
      </c>
      <c r="AD50">
        <f t="shared" si="1"/>
        <v>1731.9156318483231</v>
      </c>
      <c r="AE50">
        <f>'IDT-1'!B50</f>
        <v>0</v>
      </c>
      <c r="AF50" s="26"/>
      <c r="AG50">
        <f t="shared" si="2"/>
        <v>1731.9156318483231</v>
      </c>
      <c r="AI50" s="75">
        <f>PXIL!H50</f>
        <v>0</v>
      </c>
      <c r="AJ50" s="75">
        <f>PXIL!N50</f>
        <v>0</v>
      </c>
      <c r="AK50" s="75">
        <f>RTM_IEX!H50</f>
        <v>108.16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900.13657700591853</v>
      </c>
      <c r="P51" s="77">
        <v>113.96209523809524</v>
      </c>
      <c r="Q51" s="77">
        <v>37.70532</v>
      </c>
      <c r="R51" s="80">
        <v>39.559343434343432</v>
      </c>
      <c r="S51" s="80">
        <v>0</v>
      </c>
      <c r="T51" s="78">
        <f>SUMPRODUCT(LTA!F51:AJ51,LTA!F$101:AJ$101,LTA!F$103:AJ$103)</f>
        <v>309.89999999999998</v>
      </c>
      <c r="U51" s="78">
        <f>SUMPRODUCT(LTA!F51:AJ51,LTA!F$102:AJ$102,LTA!F$103:AJ$103)</f>
        <v>38.01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590.67999999999995</v>
      </c>
      <c r="Z51" s="75">
        <f>IEX!N51</f>
        <v>0</v>
      </c>
      <c r="AA51" s="117">
        <f>STOA!H51</f>
        <v>27.179999999999996</v>
      </c>
      <c r="AB51" s="117">
        <f>-STOA!N51</f>
        <v>-443.41</v>
      </c>
      <c r="AC51">
        <f t="shared" si="0"/>
        <v>23.175972839038145</v>
      </c>
      <c r="AD51">
        <f t="shared" si="1"/>
        <v>1719.1166528393185</v>
      </c>
      <c r="AE51">
        <f>'IDT-1'!B51</f>
        <v>0</v>
      </c>
      <c r="AF51" s="26"/>
      <c r="AG51">
        <f t="shared" si="2"/>
        <v>1719.1166528393185</v>
      </c>
      <c r="AI51" s="75">
        <f>PXIL!H51</f>
        <v>0</v>
      </c>
      <c r="AJ51" s="75">
        <f>PXIL!N51</f>
        <v>0</v>
      </c>
      <c r="AK51" s="75">
        <f>RTM_IEX!H51</f>
        <v>128.86000000000001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899.48918698271859</v>
      </c>
      <c r="P52" s="77">
        <v>113.96209523809524</v>
      </c>
      <c r="Q52" s="77">
        <v>37.70532</v>
      </c>
      <c r="R52" s="80">
        <v>39.559343434343432</v>
      </c>
      <c r="S52" s="80">
        <v>0</v>
      </c>
      <c r="T52" s="78">
        <f>SUMPRODUCT(LTA!F52:AJ52,LTA!F$101:AJ$101,LTA!F$103:AJ$103)</f>
        <v>314.69</v>
      </c>
      <c r="U52" s="78">
        <f>SUMPRODUCT(LTA!F52:AJ52,LTA!F$102:AJ$102,LTA!F$103:AJ$103)</f>
        <v>38.82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551.36</v>
      </c>
      <c r="Z52" s="75">
        <f>IEX!N52</f>
        <v>0</v>
      </c>
      <c r="AA52" s="117">
        <f>STOA!H52</f>
        <v>27.179999999999996</v>
      </c>
      <c r="AB52" s="117">
        <f>-STOA!N52</f>
        <v>-443.41</v>
      </c>
      <c r="AC52">
        <f t="shared" si="0"/>
        <v>22.857523806833985</v>
      </c>
      <c r="AD52">
        <f t="shared" si="1"/>
        <v>1683.2477118483232</v>
      </c>
      <c r="AE52">
        <f>'IDT-1'!B52</f>
        <v>0</v>
      </c>
      <c r="AF52" s="26"/>
      <c r="AG52">
        <f t="shared" si="2"/>
        <v>1683.2477118483232</v>
      </c>
      <c r="AI52" s="75">
        <f>PXIL!H52</f>
        <v>0</v>
      </c>
      <c r="AJ52" s="75">
        <f>PXIL!N52</f>
        <v>0</v>
      </c>
      <c r="AK52" s="75">
        <f>RTM_IEX!H52</f>
        <v>127.04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899.48918698271859</v>
      </c>
      <c r="P53" s="77">
        <v>113.96209523809524</v>
      </c>
      <c r="Q53" s="77">
        <v>37.70532</v>
      </c>
      <c r="R53" s="80">
        <v>39.559343434343432</v>
      </c>
      <c r="S53" s="80">
        <v>0</v>
      </c>
      <c r="T53" s="78">
        <f>SUMPRODUCT(LTA!F53:AJ53,LTA!F$101:AJ$101,LTA!F$103:AJ$103)</f>
        <v>311.04000000000002</v>
      </c>
      <c r="U53" s="78">
        <f>SUMPRODUCT(LTA!F53:AJ53,LTA!F$102:AJ$102,LTA!F$103:AJ$103)</f>
        <v>39.08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533.15</v>
      </c>
      <c r="Z53" s="75">
        <f>IEX!N53</f>
        <v>0</v>
      </c>
      <c r="AA53" s="117">
        <f>STOA!H53</f>
        <v>27.179999999999996</v>
      </c>
      <c r="AB53" s="117">
        <f>-STOA!N53</f>
        <v>-443.41</v>
      </c>
      <c r="AC53">
        <f t="shared" si="0"/>
        <v>22.781579806833989</v>
      </c>
      <c r="AD53">
        <f t="shared" si="1"/>
        <v>1674.6936558483228</v>
      </c>
      <c r="AE53">
        <f>'IDT-1'!B53</f>
        <v>0</v>
      </c>
      <c r="AF53" s="26"/>
      <c r="AG53">
        <f t="shared" si="2"/>
        <v>1674.6936558483228</v>
      </c>
      <c r="AI53" s="75">
        <f>PXIL!H53</f>
        <v>0</v>
      </c>
      <c r="AJ53" s="75">
        <f>PXIL!N53</f>
        <v>0</v>
      </c>
      <c r="AK53" s="75">
        <f>RTM_IEX!H53</f>
        <v>140.01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898.68664441417604</v>
      </c>
      <c r="P54" s="77">
        <v>113.96209523809524</v>
      </c>
      <c r="Q54" s="77">
        <v>37.70532</v>
      </c>
      <c r="R54" s="80">
        <v>39.559343434343432</v>
      </c>
      <c r="S54" s="80">
        <v>0</v>
      </c>
      <c r="T54" s="78">
        <f>SUMPRODUCT(LTA!F54:AJ54,LTA!F$101:AJ$101,LTA!F$103:AJ$103)</f>
        <v>314.86</v>
      </c>
      <c r="U54" s="78">
        <f>SUMPRODUCT(LTA!F54:AJ54,LTA!F$102:AJ$102,LTA!F$103:AJ$103)</f>
        <v>39.35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487.12</v>
      </c>
      <c r="Z54" s="75">
        <f>IEX!N54</f>
        <v>0</v>
      </c>
      <c r="AA54" s="117">
        <f>STOA!H54</f>
        <v>27.179999999999996</v>
      </c>
      <c r="AB54" s="117">
        <f>-STOA!N54</f>
        <v>-443.41</v>
      </c>
      <c r="AC54">
        <f t="shared" si="0"/>
        <v>21.926021432230812</v>
      </c>
      <c r="AD54">
        <f t="shared" si="1"/>
        <v>1578.3266716543837</v>
      </c>
      <c r="AE54">
        <f>'IDT-1'!B54</f>
        <v>0</v>
      </c>
      <c r="AF54" s="26"/>
      <c r="AG54">
        <f t="shared" si="2"/>
        <v>1578.3266716543837</v>
      </c>
      <c r="AI54" s="75">
        <f>PXIL!H54</f>
        <v>0</v>
      </c>
      <c r="AJ54" s="75">
        <f>PXIL!N54</f>
        <v>0</v>
      </c>
      <c r="AK54" s="75">
        <f>RTM_IEX!H54</f>
        <v>85.53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897.01211422290112</v>
      </c>
      <c r="P55" s="77">
        <v>113.96209523809524</v>
      </c>
      <c r="Q55" s="77">
        <v>37.70532</v>
      </c>
      <c r="R55" s="80">
        <v>39.559343434343432</v>
      </c>
      <c r="S55" s="80">
        <v>0</v>
      </c>
      <c r="T55" s="78">
        <f>SUMPRODUCT(LTA!F55:AJ55,LTA!F$101:AJ$101,LTA!F$103:AJ$103)</f>
        <v>313.57</v>
      </c>
      <c r="U55" s="78">
        <f>SUMPRODUCT(LTA!F55:AJ55,LTA!F$102:AJ$102,LTA!F$103:AJ$103)</f>
        <v>38.19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433.42</v>
      </c>
      <c r="Z55" s="75">
        <f>IEX!N55</f>
        <v>0</v>
      </c>
      <c r="AA55" s="117">
        <f>STOA!H55</f>
        <v>27.179999999999996</v>
      </c>
      <c r="AB55" s="117">
        <f>-STOA!N55</f>
        <v>-443.41</v>
      </c>
      <c r="AC55">
        <f t="shared" si="0"/>
        <v>21.243101566547598</v>
      </c>
      <c r="AD55">
        <f t="shared" si="1"/>
        <v>1501.405061328792</v>
      </c>
      <c r="AE55">
        <f>'IDT-1'!B55</f>
        <v>0</v>
      </c>
      <c r="AF55" s="26"/>
      <c r="AG55">
        <f t="shared" si="2"/>
        <v>1501.405061328792</v>
      </c>
      <c r="AI55" s="75">
        <f>PXIL!H55</f>
        <v>0</v>
      </c>
      <c r="AJ55" s="75">
        <f>PXIL!N55</f>
        <v>0</v>
      </c>
      <c r="AK55" s="75">
        <f>RTM_IEX!H55</f>
        <v>65.75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890.29095362462351</v>
      </c>
      <c r="P56" s="77">
        <v>113.96209523809524</v>
      </c>
      <c r="Q56" s="77">
        <v>32.268023999999997</v>
      </c>
      <c r="R56" s="80">
        <v>39.559343434343432</v>
      </c>
      <c r="S56" s="80">
        <v>0</v>
      </c>
      <c r="T56" s="78">
        <f>SUMPRODUCT(LTA!F56:AJ56,LTA!F$101:AJ$101,LTA!F$103:AJ$103)</f>
        <v>314.76</v>
      </c>
      <c r="U56" s="78">
        <f>SUMPRODUCT(LTA!F56:AJ56,LTA!F$102:AJ$102,LTA!F$103:AJ$103)</f>
        <v>37.04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391.23</v>
      </c>
      <c r="Z56" s="75">
        <f>IEX!N56</f>
        <v>0</v>
      </c>
      <c r="AA56" s="117">
        <f>STOA!H56</f>
        <v>27.179999999999996</v>
      </c>
      <c r="AB56" s="117">
        <f>-STOA!N56</f>
        <v>-443.41</v>
      </c>
      <c r="AC56">
        <f t="shared" si="0"/>
        <v>20.712563148482751</v>
      </c>
      <c r="AD56">
        <f t="shared" si="1"/>
        <v>1441.6471431485793</v>
      </c>
      <c r="AE56">
        <f>'IDT-1'!B56</f>
        <v>0</v>
      </c>
      <c r="AF56" s="26"/>
      <c r="AG56">
        <f t="shared" si="2"/>
        <v>1441.6471431485793</v>
      </c>
      <c r="AI56" s="75">
        <f>PXIL!H56</f>
        <v>0</v>
      </c>
      <c r="AJ56" s="75">
        <f>PXIL!N56</f>
        <v>0</v>
      </c>
      <c r="AK56" s="75">
        <f>RTM_IEX!H56</f>
        <v>59.77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889.91086643102346</v>
      </c>
      <c r="P57" s="77">
        <v>113.96209523809524</v>
      </c>
      <c r="Q57" s="77">
        <v>32.268023999999997</v>
      </c>
      <c r="R57" s="80">
        <v>39.559343434343432</v>
      </c>
      <c r="S57" s="80">
        <v>0</v>
      </c>
      <c r="T57" s="78">
        <f>SUMPRODUCT(LTA!F57:AJ57,LTA!F$101:AJ$101,LTA!F$103:AJ$103)</f>
        <v>312.46999999999997</v>
      </c>
      <c r="U57" s="78">
        <f>SUMPRODUCT(LTA!F57:AJ57,LTA!F$102:AJ$102,LTA!F$103:AJ$103)</f>
        <v>29.64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368.22</v>
      </c>
      <c r="Z57" s="75">
        <f>IEX!N57</f>
        <v>0</v>
      </c>
      <c r="AA57" s="117">
        <f>STOA!H57</f>
        <v>27.179999999999996</v>
      </c>
      <c r="AB57" s="117">
        <f>-STOA!N57</f>
        <v>-443.41</v>
      </c>
      <c r="AC57">
        <f t="shared" si="0"/>
        <v>20.204450381179072</v>
      </c>
      <c r="AD57">
        <f t="shared" si="1"/>
        <v>1384.4151687222829</v>
      </c>
      <c r="AE57">
        <f>'IDT-1'!B57</f>
        <v>0</v>
      </c>
      <c r="AF57" s="26"/>
      <c r="AG57">
        <f t="shared" si="2"/>
        <v>1384.4151687222829</v>
      </c>
      <c r="AI57" s="75">
        <f>PXIL!H57</f>
        <v>0</v>
      </c>
      <c r="AJ57" s="75">
        <f>PXIL!N57</f>
        <v>0</v>
      </c>
      <c r="AK57" s="75">
        <f>RTM_IEX!H57</f>
        <v>35.11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829.77514540287041</v>
      </c>
      <c r="P58" s="77">
        <v>113.96209523809524</v>
      </c>
      <c r="Q58" s="77">
        <v>37.70532</v>
      </c>
      <c r="R58" s="80">
        <v>39.559343434343432</v>
      </c>
      <c r="S58" s="80">
        <v>0</v>
      </c>
      <c r="T58" s="78">
        <f>SUMPRODUCT(LTA!F58:AJ58,LTA!F$101:AJ$101,LTA!F$103:AJ$103)</f>
        <v>313.36</v>
      </c>
      <c r="U58" s="78">
        <f>SUMPRODUCT(LTA!F58:AJ58,LTA!F$102:AJ$102,LTA!F$103:AJ$103)</f>
        <v>29.560000000000002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355.75</v>
      </c>
      <c r="Z58" s="75">
        <f>IEX!N58</f>
        <v>0</v>
      </c>
      <c r="AA58" s="117">
        <f>STOA!H58</f>
        <v>27.179999999999996</v>
      </c>
      <c r="AB58" s="117">
        <f>-STOA!N58</f>
        <v>-443.41</v>
      </c>
      <c r="AC58">
        <f t="shared" si="0"/>
        <v>19.646808240931328</v>
      </c>
      <c r="AD58">
        <f t="shared" si="1"/>
        <v>1321.6043858343776</v>
      </c>
      <c r="AE58">
        <f>'IDT-1'!B58</f>
        <v>0</v>
      </c>
      <c r="AF58" s="26"/>
      <c r="AG58">
        <f t="shared" si="2"/>
        <v>1321.6043858343776</v>
      </c>
      <c r="AI58" s="75">
        <f>PXIL!H58</f>
        <v>0</v>
      </c>
      <c r="AJ58" s="75">
        <f>PXIL!N58</f>
        <v>0</v>
      </c>
      <c r="AK58" s="75">
        <f>RTM_IEX!H58</f>
        <v>38.1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855.71396207815656</v>
      </c>
      <c r="P59" s="77">
        <v>113.96209523809524</v>
      </c>
      <c r="Q59" s="77">
        <v>37.70532</v>
      </c>
      <c r="R59" s="80">
        <v>39.559343434343432</v>
      </c>
      <c r="S59" s="80">
        <v>0</v>
      </c>
      <c r="T59" s="78">
        <f>SUMPRODUCT(LTA!F59:AJ59,LTA!F$101:AJ$101,LTA!F$103:AJ$103)</f>
        <v>308.09999999999997</v>
      </c>
      <c r="U59" s="78">
        <f>SUMPRODUCT(LTA!F59:AJ59,LTA!F$102:AJ$102,LTA!F$103:AJ$103)</f>
        <v>31.71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329.86</v>
      </c>
      <c r="Z59" s="75">
        <f>IEX!N59</f>
        <v>0</v>
      </c>
      <c r="AA59" s="117">
        <f>STOA!H59</f>
        <v>27.179999999999996</v>
      </c>
      <c r="AB59" s="117">
        <f>-STOA!N59</f>
        <v>-443.41</v>
      </c>
      <c r="AC59">
        <f t="shared" si="0"/>
        <v>20.157901827673843</v>
      </c>
      <c r="AD59">
        <f t="shared" si="1"/>
        <v>1379.1721089229216</v>
      </c>
      <c r="AE59">
        <f>'IDT-1'!B59</f>
        <v>0</v>
      </c>
      <c r="AF59" s="26"/>
      <c r="AG59">
        <f t="shared" si="2"/>
        <v>1379.1721089229216</v>
      </c>
      <c r="AI59" s="75">
        <f>PXIL!H59</f>
        <v>0</v>
      </c>
      <c r="AJ59" s="75">
        <f>PXIL!N59</f>
        <v>0</v>
      </c>
      <c r="AK59" s="75">
        <f>RTM_IEX!H59</f>
        <v>99.24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855.70939588768033</v>
      </c>
      <c r="P60" s="77">
        <v>113.96209523809524</v>
      </c>
      <c r="Q60" s="77">
        <v>37.70532</v>
      </c>
      <c r="R60" s="80">
        <v>39.559343434343432</v>
      </c>
      <c r="S60" s="80">
        <v>0</v>
      </c>
      <c r="T60" s="78">
        <f>SUMPRODUCT(LTA!F60:AJ60,LTA!F$101:AJ$101,LTA!F$103:AJ$103)</f>
        <v>310.24</v>
      </c>
      <c r="U60" s="78">
        <f>SUMPRODUCT(LTA!F60:AJ60,LTA!F$102:AJ$102,LTA!F$103:AJ$103)</f>
        <v>32.590000000000003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303.97000000000003</v>
      </c>
      <c r="Z60" s="75">
        <f>IEX!N60</f>
        <v>0</v>
      </c>
      <c r="AA60" s="117">
        <f>STOA!H60</f>
        <v>27.179999999999996</v>
      </c>
      <c r="AB60" s="117">
        <f>-STOA!N60</f>
        <v>-443.41</v>
      </c>
      <c r="AC60">
        <f t="shared" si="0"/>
        <v>19.681693645197655</v>
      </c>
      <c r="AD60">
        <f t="shared" si="1"/>
        <v>1325.5337509149215</v>
      </c>
      <c r="AE60">
        <f>'IDT-1'!B60</f>
        <v>0</v>
      </c>
      <c r="AF60" s="26"/>
      <c r="AG60">
        <f t="shared" si="2"/>
        <v>1325.5337509149215</v>
      </c>
      <c r="AI60" s="75">
        <f>PXIL!H60</f>
        <v>0</v>
      </c>
      <c r="AJ60" s="75">
        <f>PXIL!N60</f>
        <v>0</v>
      </c>
      <c r="AK60" s="75">
        <f>RTM_IEX!H60</f>
        <v>68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866.43948688768035</v>
      </c>
      <c r="P61" s="77">
        <v>113.96209523809524</v>
      </c>
      <c r="Q61" s="77">
        <v>32.268023999999997</v>
      </c>
      <c r="R61" s="80">
        <v>39.559343434343432</v>
      </c>
      <c r="S61" s="80">
        <v>0</v>
      </c>
      <c r="T61" s="78">
        <f>SUMPRODUCT(LTA!F61:AJ61,LTA!F$101:AJ$101,LTA!F$103:AJ$103)</f>
        <v>303.08999999999997</v>
      </c>
      <c r="U61" s="78">
        <f>SUMPRODUCT(LTA!F61:AJ61,LTA!F$102:AJ$102,LTA!F$103:AJ$103)</f>
        <v>33.589999999999996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291.51</v>
      </c>
      <c r="Z61" s="75">
        <f>IEX!N61</f>
        <v>0</v>
      </c>
      <c r="AA61" s="117">
        <f>STOA!H61</f>
        <v>27.179999999999996</v>
      </c>
      <c r="AB61" s="117">
        <f>-STOA!N61</f>
        <v>-443.41</v>
      </c>
      <c r="AC61">
        <f t="shared" si="0"/>
        <v>19.285454241197648</v>
      </c>
      <c r="AD61">
        <f t="shared" si="1"/>
        <v>1280.9027853189211</v>
      </c>
      <c r="AE61">
        <f>'IDT-1'!B61</f>
        <v>0</v>
      </c>
      <c r="AF61" s="26"/>
      <c r="AG61">
        <f t="shared" si="2"/>
        <v>1280.9027853189211</v>
      </c>
      <c r="AI61" s="75">
        <f>PXIL!H61</f>
        <v>0</v>
      </c>
      <c r="AJ61" s="75">
        <f>PXIL!N61</f>
        <v>0</v>
      </c>
      <c r="AK61" s="75">
        <f>RTM_IEX!H61</f>
        <v>36.29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866.43948688768035</v>
      </c>
      <c r="P62" s="77">
        <v>113.96209523809524</v>
      </c>
      <c r="Q62" s="77">
        <v>32.268023999999997</v>
      </c>
      <c r="R62" s="80">
        <v>39.559343434343432</v>
      </c>
      <c r="S62" s="80">
        <v>0</v>
      </c>
      <c r="T62" s="78">
        <f>SUMPRODUCT(LTA!F62:AJ62,LTA!F$101:AJ$101,LTA!F$103:AJ$103)</f>
        <v>288.21000000000004</v>
      </c>
      <c r="U62" s="78">
        <f>SUMPRODUCT(LTA!F62:AJ62,LTA!F$102:AJ$102,LTA!F$103:AJ$103)</f>
        <v>34.53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280.95999999999998</v>
      </c>
      <c r="Z62" s="75">
        <f>IEX!N62</f>
        <v>0</v>
      </c>
      <c r="AA62" s="117">
        <f>STOA!H62</f>
        <v>27.179999999999996</v>
      </c>
      <c r="AB62" s="117">
        <f>-STOA!N62</f>
        <v>-443.41</v>
      </c>
      <c r="AC62">
        <f t="shared" si="0"/>
        <v>19.054014241197653</v>
      </c>
      <c r="AD62">
        <f t="shared" si="1"/>
        <v>1254.8342253189214</v>
      </c>
      <c r="AE62">
        <f>'IDT-1'!B62</f>
        <v>0</v>
      </c>
      <c r="AF62" s="26"/>
      <c r="AG62">
        <f t="shared" si="2"/>
        <v>1254.8342253189214</v>
      </c>
      <c r="AI62" s="75">
        <f>PXIL!H62</f>
        <v>0</v>
      </c>
      <c r="AJ62" s="75">
        <f>PXIL!N62</f>
        <v>0</v>
      </c>
      <c r="AK62" s="75">
        <f>RTM_IEX!H62</f>
        <v>34.479999999999997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884.99408098088031</v>
      </c>
      <c r="P63" s="77">
        <v>113.96209523809524</v>
      </c>
      <c r="Q63" s="77">
        <v>32.268023999999997</v>
      </c>
      <c r="R63" s="80">
        <v>39.559343434343432</v>
      </c>
      <c r="S63" s="80">
        <v>0</v>
      </c>
      <c r="T63" s="78">
        <f>SUMPRODUCT(LTA!F63:AJ63,LTA!F$101:AJ$101,LTA!F$103:AJ$103)</f>
        <v>269.10999999999996</v>
      </c>
      <c r="U63" s="78">
        <f>SUMPRODUCT(LTA!F63:AJ63,LTA!F$102:AJ$102,LTA!F$103:AJ$103)</f>
        <v>35.71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281.92</v>
      </c>
      <c r="Z63" s="75">
        <f>IEX!N63</f>
        <v>0</v>
      </c>
      <c r="AA63" s="117">
        <f>STOA!H63</f>
        <v>28.139999999999993</v>
      </c>
      <c r="AB63" s="117">
        <f>-STOA!N63</f>
        <v>-443.41</v>
      </c>
      <c r="AC63">
        <f t="shared" si="0"/>
        <v>19.126830669217814</v>
      </c>
      <c r="AD63">
        <f t="shared" si="1"/>
        <v>1263.0360029841013</v>
      </c>
      <c r="AE63">
        <f>'IDT-1'!B63</f>
        <v>0</v>
      </c>
      <c r="AF63" s="26"/>
      <c r="AG63">
        <f t="shared" si="2"/>
        <v>1263.0360029841013</v>
      </c>
      <c r="AI63" s="75">
        <f>PXIL!H63</f>
        <v>0</v>
      </c>
      <c r="AJ63" s="75">
        <f>PXIL!N63</f>
        <v>0</v>
      </c>
      <c r="AK63" s="75">
        <f>RTM_IEX!H63</f>
        <v>40.200000000000003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884.34669095768027</v>
      </c>
      <c r="P64" s="77">
        <v>113.96209523809524</v>
      </c>
      <c r="Q64" s="77">
        <v>32.268023999999997</v>
      </c>
      <c r="R64" s="80">
        <v>39.559343434343432</v>
      </c>
      <c r="S64" s="80">
        <v>0</v>
      </c>
      <c r="T64" s="78">
        <f>SUMPRODUCT(LTA!F64:AJ64,LTA!F$101:AJ$101,LTA!F$103:AJ$103)</f>
        <v>246.54</v>
      </c>
      <c r="U64" s="78">
        <f>SUMPRODUCT(LTA!F64:AJ64,LTA!F$102:AJ$102,LTA!F$103:AJ$103)</f>
        <v>31.36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293.42</v>
      </c>
      <c r="Z64" s="75">
        <f>IEX!N64</f>
        <v>0</v>
      </c>
      <c r="AA64" s="117">
        <f>STOA!H64</f>
        <v>28.139999999999993</v>
      </c>
      <c r="AB64" s="117">
        <f>-STOA!N64</f>
        <v>-443.41</v>
      </c>
      <c r="AC64">
        <f t="shared" si="0"/>
        <v>19.081973637013654</v>
      </c>
      <c r="AD64">
        <f t="shared" si="1"/>
        <v>1257.9834699931055</v>
      </c>
      <c r="AE64">
        <f>'IDT-1'!B64</f>
        <v>0</v>
      </c>
      <c r="AF64" s="26"/>
      <c r="AG64">
        <f t="shared" si="2"/>
        <v>1257.9834699931055</v>
      </c>
      <c r="AI64" s="75">
        <f>PXIL!H64</f>
        <v>0</v>
      </c>
      <c r="AJ64" s="75">
        <f>PXIL!N64</f>
        <v>0</v>
      </c>
      <c r="AK64" s="75">
        <f>RTM_IEX!H64</f>
        <v>51.17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883.93158273257211</v>
      </c>
      <c r="P65" s="77">
        <v>113.96209523809524</v>
      </c>
      <c r="Q65" s="77">
        <v>32.268023999999997</v>
      </c>
      <c r="R65" s="80">
        <v>39.559343434343432</v>
      </c>
      <c r="S65" s="80">
        <v>0</v>
      </c>
      <c r="T65" s="78">
        <f>SUMPRODUCT(LTA!F65:AJ65,LTA!F$101:AJ$101,LTA!F$103:AJ$103)</f>
        <v>228.65000000000003</v>
      </c>
      <c r="U65" s="78">
        <f>SUMPRODUCT(LTA!F65:AJ65,LTA!F$102:AJ$102,LTA!F$103:AJ$103)</f>
        <v>31.53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290.55</v>
      </c>
      <c r="Z65" s="75">
        <f>IEX!N65</f>
        <v>0</v>
      </c>
      <c r="AA65" s="117">
        <f>STOA!H65</f>
        <v>28.139999999999993</v>
      </c>
      <c r="AB65" s="117">
        <f>-STOA!N65</f>
        <v>-443.41</v>
      </c>
      <c r="AC65">
        <f t="shared" si="0"/>
        <v>19.268576684632698</v>
      </c>
      <c r="AD65">
        <f t="shared" si="1"/>
        <v>1279.0017587203781</v>
      </c>
      <c r="AE65">
        <f>'IDT-1'!B65</f>
        <v>0</v>
      </c>
      <c r="AF65" s="26"/>
      <c r="AG65">
        <f t="shared" si="2"/>
        <v>1279.0017587203781</v>
      </c>
      <c r="AI65" s="75">
        <f>PXIL!H65</f>
        <v>0</v>
      </c>
      <c r="AJ65" s="75">
        <f>PXIL!N65</f>
        <v>0</v>
      </c>
      <c r="AK65" s="75">
        <f>RTM_IEX!H65</f>
        <v>93.38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885.08970514734142</v>
      </c>
      <c r="P66" s="77">
        <v>113.96209523809524</v>
      </c>
      <c r="Q66" s="77">
        <v>32.268023999999997</v>
      </c>
      <c r="R66" s="80">
        <v>39.559343434343432</v>
      </c>
      <c r="S66" s="80">
        <v>0</v>
      </c>
      <c r="T66" s="78">
        <f>SUMPRODUCT(LTA!F66:AJ66,LTA!F$101:AJ$101,LTA!F$103:AJ$103)</f>
        <v>208.57000000000002</v>
      </c>
      <c r="U66" s="78">
        <f>SUMPRODUCT(LTA!F66:AJ66,LTA!F$102:AJ$102,LTA!F$103:AJ$103)</f>
        <v>31.659999999999997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306.85000000000002</v>
      </c>
      <c r="Z66" s="75">
        <f>IEX!N66</f>
        <v>0</v>
      </c>
      <c r="AA66" s="117">
        <f>STOA!H66</f>
        <v>28.139999999999993</v>
      </c>
      <c r="AB66" s="117">
        <f>-STOA!N66</f>
        <v>-443.41</v>
      </c>
      <c r="AC66">
        <f t="shared" si="0"/>
        <v>18.822400161882673</v>
      </c>
      <c r="AD66">
        <f t="shared" si="1"/>
        <v>1228.7460576578976</v>
      </c>
      <c r="AE66">
        <f>'IDT-1'!B66</f>
        <v>0</v>
      </c>
      <c r="AF66" s="26"/>
      <c r="AG66">
        <f t="shared" si="2"/>
        <v>1228.7460576578976</v>
      </c>
      <c r="AI66" s="75">
        <f>PXIL!H66</f>
        <v>0</v>
      </c>
      <c r="AJ66" s="75">
        <f>PXIL!N66</f>
        <v>0</v>
      </c>
      <c r="AK66" s="75">
        <f>RTM_IEX!H66</f>
        <v>45.17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902.4144918724237</v>
      </c>
      <c r="P67" s="77">
        <v>113.96209523809524</v>
      </c>
      <c r="Q67" s="77">
        <v>37.70532</v>
      </c>
      <c r="R67" s="80">
        <v>39.559343434343432</v>
      </c>
      <c r="S67" s="80">
        <v>0</v>
      </c>
      <c r="T67" s="78">
        <f>SUMPRODUCT(LTA!F67:AJ67,LTA!F$101:AJ$101,LTA!F$103:AJ$103)</f>
        <v>183.45000000000002</v>
      </c>
      <c r="U67" s="78">
        <f>SUMPRODUCT(LTA!F67:AJ67,LTA!F$102:AJ$102,LTA!F$103:AJ$103)</f>
        <v>33.160000000000004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316.44</v>
      </c>
      <c r="Z67" s="75">
        <f>IEX!N67</f>
        <v>0</v>
      </c>
      <c r="AA67" s="117">
        <f>STOA!H67</f>
        <v>29.099999999999994</v>
      </c>
      <c r="AB67" s="117">
        <f>-STOA!N67</f>
        <v>-443.41</v>
      </c>
      <c r="AC67">
        <f t="shared" si="0"/>
        <v>19.239802489863393</v>
      </c>
      <c r="AD67">
        <f t="shared" si="1"/>
        <v>1275.7607380549989</v>
      </c>
      <c r="AE67">
        <f>'IDT-1'!B67</f>
        <v>0</v>
      </c>
      <c r="AF67" s="26"/>
      <c r="AG67">
        <f t="shared" si="2"/>
        <v>1275.7607380549989</v>
      </c>
      <c r="AI67" s="75">
        <f>PXIL!H67</f>
        <v>0</v>
      </c>
      <c r="AJ67" s="75">
        <f>PXIL!N67</f>
        <v>0</v>
      </c>
      <c r="AK67" s="75">
        <f>RTM_IEX!H67</f>
        <v>82.91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917.80013383398443</v>
      </c>
      <c r="P68" s="77">
        <v>113.96209523809524</v>
      </c>
      <c r="Q68" s="77">
        <v>37.70532</v>
      </c>
      <c r="R68" s="80">
        <v>39.559343434343432</v>
      </c>
      <c r="S68" s="80">
        <v>0</v>
      </c>
      <c r="T68" s="78">
        <f>SUMPRODUCT(LTA!F68:AJ68,LTA!F$101:AJ$101,LTA!F$103:AJ$103)</f>
        <v>156.51999999999998</v>
      </c>
      <c r="U68" s="78">
        <f>SUMPRODUCT(LTA!F68:AJ68,LTA!F$102:AJ$102,LTA!F$103:AJ$103)</f>
        <v>33.43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329.86</v>
      </c>
      <c r="Z68" s="75">
        <f>IEX!N68</f>
        <v>0</v>
      </c>
      <c r="AA68" s="117">
        <f>STOA!H68</f>
        <v>29.099999999999994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19.035340139125132</v>
      </c>
      <c r="AD68">
        <f t="shared" ref="AD68:AD98" si="4">SUM(B68:AB68,AI68:AR68)-AC68</f>
        <v>1252.7308423672978</v>
      </c>
      <c r="AE68">
        <f>'IDT-1'!B68</f>
        <v>0</v>
      </c>
      <c r="AF68" s="26"/>
      <c r="AG68">
        <f t="shared" ref="AG68:AG98" si="5">SUM(AD68:AF68)</f>
        <v>1252.7308423672978</v>
      </c>
      <c r="AI68" s="75">
        <f>PXIL!H68</f>
        <v>0</v>
      </c>
      <c r="AJ68" s="75">
        <f>PXIL!N68</f>
        <v>0</v>
      </c>
      <c r="AK68" s="75">
        <f>RTM_IEX!H68</f>
        <v>57.53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932.25059626352333</v>
      </c>
      <c r="P69" s="77">
        <v>113.96209523809524</v>
      </c>
      <c r="Q69" s="77">
        <v>37.70532</v>
      </c>
      <c r="R69" s="80">
        <v>33.552272727272729</v>
      </c>
      <c r="S69" s="80">
        <v>0</v>
      </c>
      <c r="T69" s="78">
        <f>SUMPRODUCT(LTA!F69:AJ69,LTA!F$101:AJ$101,LTA!F$103:AJ$103)</f>
        <v>131.24</v>
      </c>
      <c r="U69" s="78">
        <f>SUMPRODUCT(LTA!F69:AJ69,LTA!F$102:AJ$102,LTA!F$103:AJ$103)</f>
        <v>33.989999999999995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339.46</v>
      </c>
      <c r="Z69" s="75">
        <f>IEX!N69</f>
        <v>0</v>
      </c>
      <c r="AA69" s="117">
        <f>STOA!H69</f>
        <v>29.099999999999994</v>
      </c>
      <c r="AB69" s="117">
        <f>-STOA!N69</f>
        <v>-443.41</v>
      </c>
      <c r="AC69">
        <f t="shared" si="3"/>
        <v>19.651721986282848</v>
      </c>
      <c r="AD69">
        <f t="shared" si="4"/>
        <v>1322.1578522426084</v>
      </c>
      <c r="AE69">
        <f>'IDT-1'!B69</f>
        <v>0</v>
      </c>
      <c r="AF69" s="26"/>
      <c r="AG69">
        <f t="shared" si="5"/>
        <v>1322.1578522426084</v>
      </c>
      <c r="AI69" s="75">
        <f>PXIL!H69</f>
        <v>0</v>
      </c>
      <c r="AJ69" s="75">
        <f>PXIL!N69</f>
        <v>0</v>
      </c>
      <c r="AK69" s="75">
        <f>RTM_IEX!H69</f>
        <v>134.25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953.04869462644501</v>
      </c>
      <c r="P70" s="77">
        <v>113.96209523809524</v>
      </c>
      <c r="Q70" s="77">
        <v>37.70532</v>
      </c>
      <c r="R70" s="80">
        <v>20.055555555555557</v>
      </c>
      <c r="S70" s="80">
        <v>0</v>
      </c>
      <c r="T70" s="78">
        <f>SUMPRODUCT(LTA!F70:AJ70,LTA!F$101:AJ$101,LTA!F$103:AJ$103)</f>
        <v>105.72</v>
      </c>
      <c r="U70" s="78">
        <f>SUMPRODUCT(LTA!F70:AJ70,LTA!F$102:AJ$102,LTA!F$103:AJ$103)</f>
        <v>39.269999999999996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361.51</v>
      </c>
      <c r="Z70" s="75">
        <f>IEX!N70</f>
        <v>0</v>
      </c>
      <c r="AA70" s="117">
        <f>STOA!H70</f>
        <v>29.099999999999994</v>
      </c>
      <c r="AB70" s="117">
        <f>-STOA!N70</f>
        <v>-443.41</v>
      </c>
      <c r="AC70">
        <f t="shared" si="3"/>
        <v>19.601222140765451</v>
      </c>
      <c r="AD70">
        <f t="shared" si="4"/>
        <v>1316.4697332793305</v>
      </c>
      <c r="AE70">
        <f>'IDT-1'!B70</f>
        <v>0</v>
      </c>
      <c r="AF70" s="26"/>
      <c r="AG70">
        <f t="shared" si="5"/>
        <v>1316.4697332793305</v>
      </c>
      <c r="AI70" s="75">
        <f>PXIL!H70</f>
        <v>0</v>
      </c>
      <c r="AJ70" s="75">
        <f>PXIL!N70</f>
        <v>0</v>
      </c>
      <c r="AK70" s="75">
        <f>RTM_IEX!H70</f>
        <v>119.4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987.9363141644568</v>
      </c>
      <c r="P71" s="77">
        <v>113.96209523809524</v>
      </c>
      <c r="Q71" s="77">
        <v>37.70532</v>
      </c>
      <c r="R71" s="80">
        <v>10.742676767676768</v>
      </c>
      <c r="S71" s="80">
        <v>0</v>
      </c>
      <c r="T71" s="78">
        <f>SUMPRODUCT(LTA!F71:AJ71,LTA!F$101:AJ$101,LTA!F$103:AJ$103)</f>
        <v>78.73</v>
      </c>
      <c r="U71" s="78">
        <f>SUMPRODUCT(LTA!F71:AJ71,LTA!F$102:AJ$102,LTA!F$103:AJ$103)</f>
        <v>39.69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359.59</v>
      </c>
      <c r="Z71" s="75">
        <f>IEX!N71</f>
        <v>0</v>
      </c>
      <c r="AA71" s="117">
        <f>STOA!H71</f>
        <v>56.910000000000011</v>
      </c>
      <c r="AB71" s="117">
        <f>-STOA!N71</f>
        <v>-443.41</v>
      </c>
      <c r="AC71">
        <f t="shared" si="3"/>
        <v>19.567823859366619</v>
      </c>
      <c r="AD71">
        <f t="shared" si="4"/>
        <v>1312.7078723108623</v>
      </c>
      <c r="AE71">
        <f>'IDT-1'!B71</f>
        <v>0</v>
      </c>
      <c r="AF71" s="26"/>
      <c r="AG71">
        <f t="shared" si="5"/>
        <v>1312.7078723108623</v>
      </c>
      <c r="AI71" s="75">
        <f>PXIL!H71</f>
        <v>0</v>
      </c>
      <c r="AJ71" s="75">
        <f>PXIL!N71</f>
        <v>0</v>
      </c>
      <c r="AK71" s="75">
        <f>RTM_IEX!H71</f>
        <v>90.71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1038.8875804628867</v>
      </c>
      <c r="P72" s="77">
        <v>113.96209523809524</v>
      </c>
      <c r="Q72" s="77">
        <v>37.70532</v>
      </c>
      <c r="R72" s="80">
        <v>4.9994949494949497</v>
      </c>
      <c r="S72" s="80">
        <v>0</v>
      </c>
      <c r="T72" s="78">
        <f>SUMPRODUCT(LTA!F72:AJ72,LTA!F$101:AJ$101,LTA!F$103:AJ$103)</f>
        <v>51.540000000000006</v>
      </c>
      <c r="U72" s="78">
        <f>SUMPRODUCT(LTA!F72:AJ72,LTA!F$102:AJ$102,LTA!F$103:AJ$103)</f>
        <v>39.81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359.59</v>
      </c>
      <c r="Z72" s="75">
        <f>IEX!N72</f>
        <v>0</v>
      </c>
      <c r="AA72" s="117">
        <f>STOA!H72</f>
        <v>87.590000000000018</v>
      </c>
      <c r="AB72" s="117">
        <f>-STOA!N72</f>
        <v>-443.41</v>
      </c>
      <c r="AC72">
        <f t="shared" si="3"/>
        <v>19.659943002792801</v>
      </c>
      <c r="AD72">
        <f t="shared" si="4"/>
        <v>1323.0838376476838</v>
      </c>
      <c r="AE72">
        <f>'IDT-1'!B72</f>
        <v>0</v>
      </c>
      <c r="AF72" s="26"/>
      <c r="AG72">
        <f t="shared" si="5"/>
        <v>1323.0838376476838</v>
      </c>
      <c r="AI72" s="75">
        <f>PXIL!H72</f>
        <v>0</v>
      </c>
      <c r="AJ72" s="75">
        <f>PXIL!N72</f>
        <v>0</v>
      </c>
      <c r="AK72" s="75">
        <f>RTM_IEX!H72</f>
        <v>52.36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1113.4606237610544</v>
      </c>
      <c r="P73" s="77">
        <v>113.96209523809524</v>
      </c>
      <c r="Q73" s="77">
        <v>37.70532</v>
      </c>
      <c r="R73" s="80">
        <v>2.5237373737373736</v>
      </c>
      <c r="S73" s="80">
        <v>0</v>
      </c>
      <c r="T73" s="78">
        <f>SUMPRODUCT(LTA!F73:AJ73,LTA!F$101:AJ$101,LTA!F$103:AJ$103)</f>
        <v>29.52</v>
      </c>
      <c r="U73" s="78">
        <f>SUMPRODUCT(LTA!F73:AJ73,LTA!F$102:AJ$102,LTA!F$103:AJ$103)</f>
        <v>39.619999999999997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357.67</v>
      </c>
      <c r="Z73" s="75">
        <f>IEX!N73</f>
        <v>0</v>
      </c>
      <c r="AA73" s="117">
        <f>STOA!H73</f>
        <v>87.590000000000018</v>
      </c>
      <c r="AB73" s="117">
        <f>-STOA!N73</f>
        <v>-443.41</v>
      </c>
      <c r="AC73">
        <f t="shared" si="3"/>
        <v>20.194167117150013</v>
      </c>
      <c r="AD73">
        <f t="shared" si="4"/>
        <v>1383.2568992557367</v>
      </c>
      <c r="AE73">
        <f>'IDT-1'!B73</f>
        <v>0</v>
      </c>
      <c r="AF73" s="26"/>
      <c r="AG73">
        <f t="shared" si="5"/>
        <v>1383.2568992557367</v>
      </c>
      <c r="AI73" s="75">
        <f>PXIL!H73</f>
        <v>0</v>
      </c>
      <c r="AJ73" s="75">
        <f>PXIL!N73</f>
        <v>0</v>
      </c>
      <c r="AK73" s="75">
        <f>RTM_IEX!H73</f>
        <v>65.099999999999994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1114.4292096196402</v>
      </c>
      <c r="P74" s="77">
        <v>113.96209523809524</v>
      </c>
      <c r="Q74" s="77">
        <v>37.70532</v>
      </c>
      <c r="R74" s="80">
        <v>0</v>
      </c>
      <c r="S74" s="80">
        <v>0</v>
      </c>
      <c r="T74" s="78">
        <f>SUMPRODUCT(LTA!F74:AJ74,LTA!F$101:AJ$101,LTA!F$103:AJ$103)</f>
        <v>13</v>
      </c>
      <c r="U74" s="78">
        <f>SUMPRODUCT(LTA!F74:AJ74,LTA!F$102:AJ$102,LTA!F$103:AJ$103)</f>
        <v>39.549999999999997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401.78</v>
      </c>
      <c r="Z74" s="75">
        <f>IEX!N74</f>
        <v>0</v>
      </c>
      <c r="AA74" s="117">
        <f>STOA!H74</f>
        <v>87.590000000000018</v>
      </c>
      <c r="AB74" s="117">
        <f>-STOA!N74</f>
        <v>-443.41</v>
      </c>
      <c r="AC74">
        <f t="shared" si="3"/>
        <v>20.346801783816677</v>
      </c>
      <c r="AD74">
        <f t="shared" si="4"/>
        <v>1400.4491130739186</v>
      </c>
      <c r="AE74">
        <f>'IDT-1'!B74</f>
        <v>0</v>
      </c>
      <c r="AF74" s="26"/>
      <c r="AG74">
        <f t="shared" si="5"/>
        <v>1400.4491130739186</v>
      </c>
      <c r="AI74" s="75">
        <f>PXIL!H74</f>
        <v>0</v>
      </c>
      <c r="AJ74" s="75">
        <f>PXIL!N74</f>
        <v>0</v>
      </c>
      <c r="AK74" s="75">
        <f>RTM_IEX!H74</f>
        <v>56.48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1116.0339968898438</v>
      </c>
      <c r="P75" s="77">
        <v>113.96209523809524</v>
      </c>
      <c r="Q75" s="77">
        <v>37.70532</v>
      </c>
      <c r="R75" s="80">
        <v>0</v>
      </c>
      <c r="S75" s="80">
        <v>0</v>
      </c>
      <c r="T75" s="78">
        <f>SUMPRODUCT(LTA!F75:AJ75,LTA!F$101:AJ$101,LTA!F$103:AJ$103)</f>
        <v>3.1799999999999997</v>
      </c>
      <c r="U75" s="78">
        <f>SUMPRODUCT(LTA!F75:AJ75,LTA!F$102:AJ$102,LTA!F$103:AJ$103)</f>
        <v>39.1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68.08</v>
      </c>
      <c r="Z75" s="75">
        <f>IEX!N75</f>
        <v>0</v>
      </c>
      <c r="AA75" s="117">
        <f>STOA!H75</f>
        <v>87.590000000000018</v>
      </c>
      <c r="AB75" s="117">
        <f>-STOA!N75</f>
        <v>-194.7</v>
      </c>
      <c r="AC75">
        <f t="shared" si="3"/>
        <v>14.85561068984128</v>
      </c>
      <c r="AD75">
        <f t="shared" si="4"/>
        <v>1281.8196814380976</v>
      </c>
      <c r="AE75">
        <f>'IDT-1'!B75</f>
        <v>145.27800000000002</v>
      </c>
      <c r="AF75" s="26"/>
      <c r="AG75">
        <f t="shared" si="5"/>
        <v>1427.0976814380977</v>
      </c>
      <c r="AI75" s="75">
        <f>PXIL!H75</f>
        <v>0</v>
      </c>
      <c r="AJ75" s="75">
        <f>PXIL!N75</f>
        <v>0</v>
      </c>
      <c r="AK75" s="75">
        <f>RTM_IEX!H75</f>
        <v>25.89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1107.4170562722438</v>
      </c>
      <c r="P76" s="77">
        <v>113.96209523809524</v>
      </c>
      <c r="Q76" s="77">
        <v>37.70532</v>
      </c>
      <c r="R76" s="80">
        <v>0</v>
      </c>
      <c r="S76" s="80">
        <v>0</v>
      </c>
      <c r="T76" s="78">
        <f>SUMPRODUCT(LTA!F76:AJ76,LTA!F$101:AJ$101,LTA!F$103:AJ$103)</f>
        <v>0.18</v>
      </c>
      <c r="U76" s="78">
        <f>SUMPRODUCT(LTA!F76:AJ76,LTA!F$102:AJ$102,LTA!F$103:AJ$103)</f>
        <v>40.01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126.58</v>
      </c>
      <c r="Z76" s="75">
        <f>IEX!N76</f>
        <v>0</v>
      </c>
      <c r="AA76" s="117">
        <f>STOA!H76</f>
        <v>87.590000000000018</v>
      </c>
      <c r="AB76" s="117">
        <f>-STOA!N76</f>
        <v>-194.7</v>
      </c>
      <c r="AC76">
        <f t="shared" si="3"/>
        <v>15.5546216124064</v>
      </c>
      <c r="AD76">
        <f t="shared" si="4"/>
        <v>1360.5537298979325</v>
      </c>
      <c r="AE76">
        <f>'IDT-1'!B76</f>
        <v>114.557</v>
      </c>
      <c r="AF76" s="26"/>
      <c r="AG76">
        <f t="shared" si="5"/>
        <v>1475.1107298979325</v>
      </c>
      <c r="AI76" s="75">
        <f>PXIL!H76</f>
        <v>0</v>
      </c>
      <c r="AJ76" s="75">
        <f>PXIL!N76</f>
        <v>0</v>
      </c>
      <c r="AK76" s="75">
        <f>RTM_IEX!H76</f>
        <v>57.53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1101.473382436244</v>
      </c>
      <c r="P77" s="77">
        <v>113.96209523809524</v>
      </c>
      <c r="Q77" s="77">
        <v>37.70532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42.120000000000005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140</v>
      </c>
      <c r="Z77" s="75">
        <f>IEX!N77</f>
        <v>0</v>
      </c>
      <c r="AA77" s="117">
        <f>STOA!H77</f>
        <v>87.590000000000018</v>
      </c>
      <c r="AB77" s="117">
        <f>-STOA!N77</f>
        <v>-194.7</v>
      </c>
      <c r="AC77">
        <f t="shared" si="3"/>
        <v>15.959653282649603</v>
      </c>
      <c r="AD77">
        <f t="shared" si="4"/>
        <v>1406.1750243916892</v>
      </c>
      <c r="AE77">
        <f>'IDT-1'!B77</f>
        <v>113.107</v>
      </c>
      <c r="AF77" s="26"/>
      <c r="AG77">
        <f t="shared" si="5"/>
        <v>1519.2820243916892</v>
      </c>
      <c r="AI77" s="75">
        <f>PXIL!H77</f>
        <v>0</v>
      </c>
      <c r="AJ77" s="75">
        <f>PXIL!N77</f>
        <v>0</v>
      </c>
      <c r="AK77" s="75">
        <f>RTM_IEX!H77</f>
        <v>94.08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1097.3852363682438</v>
      </c>
      <c r="P78" s="77">
        <v>113.96209523809524</v>
      </c>
      <c r="Q78" s="77">
        <v>37.70532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43.510000000000005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128.49</v>
      </c>
      <c r="Z78" s="75">
        <f>IEX!N78</f>
        <v>0</v>
      </c>
      <c r="AA78" s="117">
        <f>STOA!H78</f>
        <v>87.590000000000018</v>
      </c>
      <c r="AB78" s="117">
        <f>-STOA!N78</f>
        <v>-194.7</v>
      </c>
      <c r="AC78">
        <f t="shared" si="3"/>
        <v>15.3436695972512</v>
      </c>
      <c r="AD78">
        <f t="shared" si="4"/>
        <v>1336.7928620090877</v>
      </c>
      <c r="AE78">
        <f>'IDT-1'!B78</f>
        <v>120.65600000000001</v>
      </c>
      <c r="AF78" s="26"/>
      <c r="AG78">
        <f t="shared" si="5"/>
        <v>1457.4488620090876</v>
      </c>
      <c r="AI78" s="75">
        <f>PXIL!H78</f>
        <v>0</v>
      </c>
      <c r="AJ78" s="75">
        <f>PXIL!N78</f>
        <v>0</v>
      </c>
      <c r="AK78" s="75">
        <f>RTM_IEX!H78</f>
        <v>38.36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1041.6259251865429</v>
      </c>
      <c r="P79" s="77">
        <v>113.96209523809524</v>
      </c>
      <c r="Q79" s="77">
        <v>37.70532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45.05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146.71</v>
      </c>
      <c r="Z79" s="75">
        <f>IEX!N79</f>
        <v>0</v>
      </c>
      <c r="AA79" s="117">
        <f>STOA!H79</f>
        <v>86.440000000000026</v>
      </c>
      <c r="AB79" s="117">
        <f>-STOA!N79</f>
        <v>-153.12</v>
      </c>
      <c r="AC79">
        <f t="shared" si="3"/>
        <v>14.723547116479354</v>
      </c>
      <c r="AD79">
        <f t="shared" si="4"/>
        <v>1350.4736733081591</v>
      </c>
      <c r="AE79">
        <f>'IDT-1'!B79</f>
        <v>104.824</v>
      </c>
      <c r="AF79" s="26"/>
      <c r="AG79">
        <f t="shared" si="5"/>
        <v>1455.2976733081591</v>
      </c>
      <c r="AI79" s="75">
        <f>PXIL!H79</f>
        <v>0</v>
      </c>
      <c r="AJ79" s="75">
        <f>PXIL!N79</f>
        <v>0</v>
      </c>
      <c r="AK79" s="75">
        <f>RTM_IEX!H79</f>
        <v>46.99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1009.8970320335909</v>
      </c>
      <c r="P80" s="77">
        <v>113.96209523809524</v>
      </c>
      <c r="Q80" s="77">
        <v>37.70532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44.739999999999995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270.41000000000003</v>
      </c>
      <c r="Z80" s="75">
        <f>IEX!N80</f>
        <v>0</v>
      </c>
      <c r="AA80" s="117">
        <f>STOA!H80</f>
        <v>86.440000000000026</v>
      </c>
      <c r="AB80" s="117">
        <f>-STOA!N80</f>
        <v>-153.12</v>
      </c>
      <c r="AC80">
        <f t="shared" si="3"/>
        <v>15.597660856733375</v>
      </c>
      <c r="AD80">
        <f t="shared" si="4"/>
        <v>1448.9306664149528</v>
      </c>
      <c r="AE80">
        <f>'IDT-1'!B80</f>
        <v>0</v>
      </c>
      <c r="AF80" s="26"/>
      <c r="AG80">
        <f t="shared" si="5"/>
        <v>1448.9306664149528</v>
      </c>
      <c r="AI80" s="75">
        <f>PXIL!H80</f>
        <v>0</v>
      </c>
      <c r="AJ80" s="75">
        <f>PXIL!N80</f>
        <v>0</v>
      </c>
      <c r="AK80" s="75">
        <f>RTM_IEX!H80</f>
        <v>54.66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988.26952606001578</v>
      </c>
      <c r="P81" s="77">
        <v>113.96209523809524</v>
      </c>
      <c r="Q81" s="77">
        <v>37.70532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44.59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286.70999999999998</v>
      </c>
      <c r="Z81" s="75">
        <f>IEX!N81</f>
        <v>0</v>
      </c>
      <c r="AA81" s="117">
        <f>STOA!H81</f>
        <v>86.440000000000026</v>
      </c>
      <c r="AB81" s="117">
        <f>-STOA!N81</f>
        <v>-153.12</v>
      </c>
      <c r="AC81">
        <f t="shared" si="3"/>
        <v>15.794186804165914</v>
      </c>
      <c r="AD81">
        <f t="shared" si="4"/>
        <v>1471.066634493945</v>
      </c>
      <c r="AE81">
        <f>'IDT-1'!B81</f>
        <v>0</v>
      </c>
      <c r="AF81" s="26"/>
      <c r="AG81">
        <f t="shared" si="5"/>
        <v>1471.066634493945</v>
      </c>
      <c r="AI81" s="75">
        <f>PXIL!H81</f>
        <v>0</v>
      </c>
      <c r="AJ81" s="75">
        <f>PXIL!N81</f>
        <v>0</v>
      </c>
      <c r="AK81" s="75">
        <f>RTM_IEX!H81</f>
        <v>82.47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980.0789801272158</v>
      </c>
      <c r="P82" s="77">
        <v>113.96209523809524</v>
      </c>
      <c r="Q82" s="77">
        <v>37.70532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44.2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305.89</v>
      </c>
      <c r="Z82" s="75">
        <f>IEX!N82</f>
        <v>0</v>
      </c>
      <c r="AA82" s="117">
        <f>STOA!H82</f>
        <v>68.220000000000013</v>
      </c>
      <c r="AB82" s="117">
        <f>-STOA!N82</f>
        <v>-153.12</v>
      </c>
      <c r="AC82">
        <f t="shared" si="3"/>
        <v>15.575149999957274</v>
      </c>
      <c r="AD82">
        <f t="shared" si="4"/>
        <v>1446.3951253653538</v>
      </c>
      <c r="AE82">
        <f>'IDT-1'!B82</f>
        <v>0</v>
      </c>
      <c r="AF82" s="26"/>
      <c r="AG82">
        <f t="shared" si="5"/>
        <v>1446.3951253653538</v>
      </c>
      <c r="AI82" s="75">
        <f>PXIL!H82</f>
        <v>0</v>
      </c>
      <c r="AJ82" s="75">
        <f>PXIL!N82</f>
        <v>0</v>
      </c>
      <c r="AK82" s="75">
        <f>RTM_IEX!H82</f>
        <v>65.2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966.44164496882809</v>
      </c>
      <c r="P83" s="77">
        <v>113.96209523809524</v>
      </c>
      <c r="Q83" s="77">
        <v>37.70532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44.42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293.42</v>
      </c>
      <c r="Z83" s="75">
        <f>IEX!N83</f>
        <v>0</v>
      </c>
      <c r="AA83" s="117">
        <f>STOA!H83</f>
        <v>55.660000000000011</v>
      </c>
      <c r="AB83" s="117">
        <f>-STOA!N83</f>
        <v>-153.12</v>
      </c>
      <c r="AC83">
        <f t="shared" si="3"/>
        <v>15.684117450563463</v>
      </c>
      <c r="AD83">
        <f t="shared" si="4"/>
        <v>1458.6688227563602</v>
      </c>
      <c r="AE83">
        <f>'IDT-1'!B83</f>
        <v>10</v>
      </c>
      <c r="AF83" s="26"/>
      <c r="AG83">
        <f t="shared" si="5"/>
        <v>1468.6688227563602</v>
      </c>
      <c r="AI83" s="75">
        <f>PXIL!H83</f>
        <v>0</v>
      </c>
      <c r="AJ83" s="75">
        <f>PXIL!N83</f>
        <v>0</v>
      </c>
      <c r="AK83" s="75">
        <f>RTM_IEX!H83</f>
        <v>116.03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956.59059363602807</v>
      </c>
      <c r="P84" s="77">
        <v>113.96209523809524</v>
      </c>
      <c r="Q84" s="77">
        <v>37.70532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43.89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288.63</v>
      </c>
      <c r="Z84" s="75">
        <f>IEX!N84</f>
        <v>0</v>
      </c>
      <c r="AA84" s="117">
        <f>STOA!H84</f>
        <v>47.990000000000009</v>
      </c>
      <c r="AB84" s="117">
        <f>-STOA!N84</f>
        <v>-153.12</v>
      </c>
      <c r="AC84">
        <f t="shared" si="3"/>
        <v>15.238388198834821</v>
      </c>
      <c r="AD84">
        <f t="shared" si="4"/>
        <v>1408.4635006752885</v>
      </c>
      <c r="AE84">
        <f>'IDT-1'!B84</f>
        <v>6</v>
      </c>
      <c r="AF84" s="26"/>
      <c r="AG84">
        <f t="shared" si="5"/>
        <v>1414.4635006752885</v>
      </c>
      <c r="AI84" s="75">
        <f>PXIL!H84</f>
        <v>0</v>
      </c>
      <c r="AJ84" s="75">
        <f>PXIL!N84</f>
        <v>0</v>
      </c>
      <c r="AK84" s="75">
        <f>RTM_IEX!H84</f>
        <v>88.22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951.23840946120788</v>
      </c>
      <c r="P85" s="77">
        <v>113.96209523809524</v>
      </c>
      <c r="Q85" s="77">
        <v>37.70532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43.59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246.43</v>
      </c>
      <c r="Z85" s="75">
        <f>IEX!N85</f>
        <v>0</v>
      </c>
      <c r="AA85" s="117">
        <f>STOA!H85</f>
        <v>47.990000000000009</v>
      </c>
      <c r="AB85" s="117">
        <f>-STOA!N85</f>
        <v>-153.12</v>
      </c>
      <c r="AC85">
        <f t="shared" si="3"/>
        <v>15.340448978096402</v>
      </c>
      <c r="AD85">
        <f t="shared" si="4"/>
        <v>1419.9592557212068</v>
      </c>
      <c r="AE85">
        <f>'IDT-1'!B85</f>
        <v>26.809000000000001</v>
      </c>
      <c r="AF85" s="26"/>
      <c r="AG85">
        <f t="shared" si="5"/>
        <v>1446.7682557212067</v>
      </c>
      <c r="AI85" s="75">
        <f>PXIL!H85</f>
        <v>0</v>
      </c>
      <c r="AJ85" s="75">
        <f>PXIL!N85</f>
        <v>0</v>
      </c>
      <c r="AK85" s="75">
        <f>RTM_IEX!H85</f>
        <v>147.66999999999999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936.07937516049014</v>
      </c>
      <c r="P86" s="77">
        <v>113.96209523809524</v>
      </c>
      <c r="Q86" s="77">
        <v>37.70532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43.16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227.26</v>
      </c>
      <c r="Z86" s="75">
        <f>IEX!N86</f>
        <v>0</v>
      </c>
      <c r="AA86" s="117">
        <f>STOA!H86</f>
        <v>47.990000000000009</v>
      </c>
      <c r="AB86" s="117">
        <f>-STOA!N86</f>
        <v>-153.12</v>
      </c>
      <c r="AC86">
        <f t="shared" si="3"/>
        <v>14.882681476250088</v>
      </c>
      <c r="AD86">
        <f t="shared" si="4"/>
        <v>1368.3979889223353</v>
      </c>
      <c r="AE86">
        <f>'IDT-1'!B86</f>
        <v>38.744</v>
      </c>
      <c r="AF86" s="26"/>
      <c r="AG86">
        <f t="shared" si="5"/>
        <v>1407.1419889223353</v>
      </c>
      <c r="AI86" s="75">
        <f>PXIL!H86</f>
        <v>0</v>
      </c>
      <c r="AJ86" s="75">
        <f>PXIL!N86</f>
        <v>0</v>
      </c>
      <c r="AK86" s="75">
        <f>RTM_IEX!H86</f>
        <v>130.41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925.71246017417275</v>
      </c>
      <c r="P87" s="77">
        <v>113.96209523809524</v>
      </c>
      <c r="Q87" s="77">
        <v>29.703096000000002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42.53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240.68</v>
      </c>
      <c r="Z87" s="75">
        <f>IEX!N87</f>
        <v>0</v>
      </c>
      <c r="AA87" s="117">
        <f>STOA!H87</f>
        <v>47.320000000000007</v>
      </c>
      <c r="AB87" s="117">
        <f>-STOA!N87</f>
        <v>-153.12</v>
      </c>
      <c r="AC87">
        <f t="shared" si="3"/>
        <v>14.844585053170496</v>
      </c>
      <c r="AD87">
        <f t="shared" si="4"/>
        <v>1364.1069463590973</v>
      </c>
      <c r="AE87">
        <f>'IDT-1'!B87</f>
        <v>0</v>
      </c>
      <c r="AF87" s="26"/>
      <c r="AG87">
        <f t="shared" si="5"/>
        <v>1364.1069463590973</v>
      </c>
      <c r="AI87" s="75">
        <f>PXIL!H87</f>
        <v>0</v>
      </c>
      <c r="AJ87" s="75">
        <f>PXIL!N87</f>
        <v>0</v>
      </c>
      <c r="AK87" s="75">
        <f>RTM_IEX!H87</f>
        <v>132.33000000000001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912.58971223585513</v>
      </c>
      <c r="P88" s="77">
        <v>113.96209523809524</v>
      </c>
      <c r="Q88" s="77">
        <v>29.703096000000002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42.14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214.79</v>
      </c>
      <c r="Z88" s="75">
        <f>IEX!N88</f>
        <v>0</v>
      </c>
      <c r="AA88" s="117">
        <f>STOA!H88</f>
        <v>47.320000000000007</v>
      </c>
      <c r="AB88" s="117">
        <f>-STOA!N88</f>
        <v>-153.12</v>
      </c>
      <c r="AC88">
        <f t="shared" si="3"/>
        <v>14.354400871313299</v>
      </c>
      <c r="AD88">
        <f t="shared" si="4"/>
        <v>1308.8943826026368</v>
      </c>
      <c r="AE88">
        <f>'IDT-1'!B88</f>
        <v>16.951999999999998</v>
      </c>
      <c r="AF88" s="26"/>
      <c r="AG88">
        <f t="shared" si="5"/>
        <v>1325.8463826026368</v>
      </c>
      <c r="AI88" s="75">
        <f>PXIL!H88</f>
        <v>0</v>
      </c>
      <c r="AJ88" s="75">
        <f>PXIL!N88</f>
        <v>0</v>
      </c>
      <c r="AK88" s="75">
        <f>RTM_IEX!H88</f>
        <v>116.03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897.99321288633769</v>
      </c>
      <c r="P89" s="77">
        <v>113.96209523809524</v>
      </c>
      <c r="Q89" s="77">
        <v>29.703096000000002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61.07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194.67</v>
      </c>
      <c r="Z89" s="75">
        <f>IEX!N89</f>
        <v>0</v>
      </c>
      <c r="AA89" s="117">
        <f>STOA!H89</f>
        <v>47.320000000000007</v>
      </c>
      <c r="AB89" s="117">
        <f>-STOA!N89</f>
        <v>-153.12</v>
      </c>
      <c r="AC89">
        <f t="shared" si="3"/>
        <v>14.257631677037546</v>
      </c>
      <c r="AD89">
        <f t="shared" si="4"/>
        <v>1297.9946524473953</v>
      </c>
      <c r="AE89">
        <f>'IDT-1'!B89</f>
        <v>25.518000000000001</v>
      </c>
      <c r="AF89" s="26"/>
      <c r="AG89">
        <f t="shared" si="5"/>
        <v>1323.5126524473953</v>
      </c>
      <c r="AI89" s="75">
        <f>PXIL!H89</f>
        <v>0</v>
      </c>
      <c r="AJ89" s="75">
        <f>PXIL!N89</f>
        <v>0</v>
      </c>
      <c r="AK89" s="75">
        <f>RTM_IEX!H89</f>
        <v>120.82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896.32967481033779</v>
      </c>
      <c r="P90" s="77">
        <v>113.96209523809524</v>
      </c>
      <c r="Q90" s="77">
        <v>29.703096000000002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63.2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164.94</v>
      </c>
      <c r="Z90" s="75">
        <f>IEX!N90</f>
        <v>0</v>
      </c>
      <c r="AA90" s="117">
        <f>STOA!H90</f>
        <v>28.139999999999997</v>
      </c>
      <c r="AB90" s="117">
        <f>-STOA!N90</f>
        <v>-153.12</v>
      </c>
      <c r="AC90">
        <f t="shared" si="3"/>
        <v>13.848224541968749</v>
      </c>
      <c r="AD90">
        <f t="shared" si="4"/>
        <v>1251.8805215064647</v>
      </c>
      <c r="AE90">
        <f>'IDT-1'!B90</f>
        <v>34.433</v>
      </c>
      <c r="AF90" s="26"/>
      <c r="AG90">
        <f t="shared" si="5"/>
        <v>1286.3135215064647</v>
      </c>
      <c r="AI90" s="75">
        <f>PXIL!H90</f>
        <v>0</v>
      </c>
      <c r="AJ90" s="75">
        <f>PXIL!N90</f>
        <v>0</v>
      </c>
      <c r="AK90" s="75">
        <f>RTM_IEX!H90</f>
        <v>122.74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880.25730049815309</v>
      </c>
      <c r="P91" s="77">
        <v>113.96209523809524</v>
      </c>
      <c r="Q91" s="77">
        <v>24.265799999999999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65.02000000000001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160.13</v>
      </c>
      <c r="Z91" s="75">
        <f>IEX!N91</f>
        <v>0</v>
      </c>
      <c r="AA91" s="117">
        <f>STOA!H91</f>
        <v>28.139999999999997</v>
      </c>
      <c r="AB91" s="117">
        <f>-STOA!N91</f>
        <v>-153.12</v>
      </c>
      <c r="AC91">
        <f t="shared" si="3"/>
        <v>14.012259443221524</v>
      </c>
      <c r="AD91">
        <f t="shared" si="4"/>
        <v>1270.3568162930269</v>
      </c>
      <c r="AE91">
        <f>'IDT-1'!B91</f>
        <v>0</v>
      </c>
      <c r="AF91" s="26"/>
      <c r="AG91">
        <f t="shared" si="5"/>
        <v>1270.3568162930269</v>
      </c>
      <c r="AI91" s="75">
        <f>PXIL!H91</f>
        <v>0</v>
      </c>
      <c r="AJ91" s="75">
        <f>PXIL!N91</f>
        <v>0</v>
      </c>
      <c r="AK91" s="75">
        <f>RTM_IEX!H91</f>
        <v>165.88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880.1189310897837</v>
      </c>
      <c r="P92" s="77">
        <v>113.96209523809524</v>
      </c>
      <c r="Q92" s="77">
        <v>24.265799999999999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68.19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119.87</v>
      </c>
      <c r="Z92" s="75">
        <f>IEX!N92</f>
        <v>0</v>
      </c>
      <c r="AA92" s="117">
        <f>STOA!H92</f>
        <v>28.139999999999997</v>
      </c>
      <c r="AB92" s="117">
        <f>-STOA!N92</f>
        <v>-153.12</v>
      </c>
      <c r="AC92">
        <f t="shared" si="3"/>
        <v>13.541297792427873</v>
      </c>
      <c r="AD92">
        <f t="shared" si="4"/>
        <v>1217.3094085354508</v>
      </c>
      <c r="AE92">
        <f>'IDT-1'!B92</f>
        <v>0</v>
      </c>
      <c r="AF92" s="26"/>
      <c r="AG92">
        <f t="shared" si="5"/>
        <v>1217.3094085354508</v>
      </c>
      <c r="AI92" s="75">
        <f>PXIL!H92</f>
        <v>0</v>
      </c>
      <c r="AJ92" s="75">
        <f>PXIL!N92</f>
        <v>0</v>
      </c>
      <c r="AK92" s="75">
        <f>RTM_IEX!H92</f>
        <v>149.59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826.46847608978362</v>
      </c>
      <c r="P93" s="77">
        <v>113.96209523809524</v>
      </c>
      <c r="Q93" s="77">
        <v>24.265799999999999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69.67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77.67</v>
      </c>
      <c r="Z93" s="75">
        <f>IEX!N93</f>
        <v>0</v>
      </c>
      <c r="AA93" s="117">
        <f>STOA!H93</f>
        <v>28.139999999999997</v>
      </c>
      <c r="AB93" s="117">
        <f>-STOA!N93</f>
        <v>-153.12</v>
      </c>
      <c r="AC93">
        <f t="shared" si="3"/>
        <v>11.64762178842787</v>
      </c>
      <c r="AD93">
        <f t="shared" si="4"/>
        <v>1004.0126295394513</v>
      </c>
      <c r="AE93">
        <f>'IDT-1'!B93</f>
        <v>0</v>
      </c>
      <c r="AF93" s="26"/>
      <c r="AG93">
        <f t="shared" si="5"/>
        <v>1004.0126295394513</v>
      </c>
      <c r="AI93" s="75">
        <f>PXIL!H93</f>
        <v>0</v>
      </c>
      <c r="AJ93" s="75">
        <f>PXIL!N93</f>
        <v>0</v>
      </c>
      <c r="AK93" s="75">
        <f>RTM_IEX!H93</f>
        <v>28.77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826.46847608978362</v>
      </c>
      <c r="P94" s="77">
        <v>104.26468864468865</v>
      </c>
      <c r="Q94" s="77">
        <v>24.265799999999999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73.91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6.71</v>
      </c>
      <c r="Z94" s="75">
        <f>IEX!N94</f>
        <v>0</v>
      </c>
      <c r="AA94" s="117">
        <f>STOA!H94</f>
        <v>28.139999999999997</v>
      </c>
      <c r="AB94" s="117">
        <f>-STOA!N94</f>
        <v>-153.12</v>
      </c>
      <c r="AC94">
        <f t="shared" si="3"/>
        <v>10.865412610405892</v>
      </c>
      <c r="AD94">
        <f t="shared" si="4"/>
        <v>915.90743212406653</v>
      </c>
      <c r="AE94">
        <f>'IDT-1'!B94</f>
        <v>19</v>
      </c>
      <c r="AF94" s="26"/>
      <c r="AG94">
        <f t="shared" si="5"/>
        <v>934.90743212406653</v>
      </c>
      <c r="AI94" s="75">
        <f>PXIL!H94</f>
        <v>0</v>
      </c>
      <c r="AJ94" s="75">
        <f>PXIL!N94</f>
        <v>0</v>
      </c>
      <c r="AK94" s="75">
        <f>RTM_IEX!H94</f>
        <v>16.3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816.83156990301427</v>
      </c>
      <c r="P95" s="77">
        <v>95.845336996336997</v>
      </c>
      <c r="Q95" s="77">
        <v>24.265799999999999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80.2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28.139999999999997</v>
      </c>
      <c r="AB95" s="117">
        <f>-STOA!N95</f>
        <v>-153.12</v>
      </c>
      <c r="AC95">
        <f t="shared" si="3"/>
        <v>10.559381541456826</v>
      </c>
      <c r="AD95">
        <f t="shared" si="4"/>
        <v>881.43720535789464</v>
      </c>
      <c r="AE95">
        <f>'IDT-1'!B95</f>
        <v>0</v>
      </c>
      <c r="AF95" s="26"/>
      <c r="AG95">
        <f t="shared" si="5"/>
        <v>881.43720535789464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730.0659494013596</v>
      </c>
      <c r="P96" s="77">
        <v>95.845336996336997</v>
      </c>
      <c r="Q96" s="77">
        <v>24.265799999999999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85.69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28.139999999999997</v>
      </c>
      <c r="AB96" s="117">
        <f>-STOA!N96</f>
        <v>-153.12</v>
      </c>
      <c r="AC96">
        <f t="shared" si="3"/>
        <v>10.012940081042265</v>
      </c>
      <c r="AD96">
        <f t="shared" si="4"/>
        <v>819.8880263166543</v>
      </c>
      <c r="AE96">
        <f>'IDT-1'!B96</f>
        <v>0</v>
      </c>
      <c r="AF96" s="26"/>
      <c r="AG96">
        <f t="shared" si="5"/>
        <v>819.8880263166543</v>
      </c>
      <c r="AI96" s="75">
        <f>PXIL!H96</f>
        <v>0</v>
      </c>
      <c r="AJ96" s="75">
        <f>PXIL!N96</f>
        <v>0</v>
      </c>
      <c r="AK96" s="75">
        <f>RTM_IEX!H96</f>
        <v>19.18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707.32389558375974</v>
      </c>
      <c r="P97" s="77">
        <v>95.845336996336997</v>
      </c>
      <c r="Q97" s="77">
        <v>16.004448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94.41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28.139999999999997</v>
      </c>
      <c r="AB97" s="117">
        <f>-STOA!N97</f>
        <v>-153.12</v>
      </c>
      <c r="AC97">
        <f t="shared" si="3"/>
        <v>9.7812340226803158</v>
      </c>
      <c r="AD97">
        <f t="shared" si="4"/>
        <v>763.65632655741638</v>
      </c>
      <c r="AE97">
        <f>'IDT-1'!B97</f>
        <v>0</v>
      </c>
      <c r="AF97" s="26"/>
      <c r="AG97">
        <f t="shared" si="5"/>
        <v>763.65632655741638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670.28362145175959</v>
      </c>
      <c r="P98" s="77">
        <v>95.845336996336997</v>
      </c>
      <c r="Q98" s="77">
        <v>16.004448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101.25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28.139999999999997</v>
      </c>
      <c r="AB98" s="117">
        <f>-STOA!N98</f>
        <v>-153.12</v>
      </c>
      <c r="AC98">
        <f t="shared" si="3"/>
        <v>9.6042528855406673</v>
      </c>
      <c r="AD98">
        <f t="shared" si="4"/>
        <v>723.63303356255597</v>
      </c>
      <c r="AE98">
        <f>'IDT-1'!B98</f>
        <v>0</v>
      </c>
      <c r="AF98" s="26"/>
      <c r="AG98">
        <f t="shared" si="5"/>
        <v>723.63303356255597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20.36730011934327</v>
      </c>
      <c r="P99" s="77">
        <f t="shared" si="6"/>
        <v>2.4491716071428611</v>
      </c>
      <c r="Q99" s="77">
        <f t="shared" si="6"/>
        <v>0.71660091600000075</v>
      </c>
      <c r="R99" s="80">
        <f t="shared" si="6"/>
        <v>0.37894564393939384</v>
      </c>
      <c r="S99" s="80">
        <f t="shared" si="6"/>
        <v>0</v>
      </c>
      <c r="T99" s="78">
        <f t="shared" si="6"/>
        <v>2.1539125000000001</v>
      </c>
      <c r="U99" s="78">
        <f t="shared" si="6"/>
        <v>1.1473424999999997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6.1235399999999967</v>
      </c>
      <c r="Z99" s="75">
        <f t="shared" si="6"/>
        <v>0</v>
      </c>
      <c r="AA99" s="117">
        <f t="shared" si="6"/>
        <v>1.0426549999999994</v>
      </c>
      <c r="AB99" s="117">
        <f t="shared" si="6"/>
        <v>-7.1999399999999945</v>
      </c>
      <c r="AC99">
        <f t="shared" si="6"/>
        <v>0.38248786854120659</v>
      </c>
      <c r="AD99">
        <f t="shared" si="6"/>
        <v>28.096217227884313</v>
      </c>
      <c r="AE99">
        <f t="shared" si="6"/>
        <v>0.42598750000000002</v>
      </c>
      <c r="AG99">
        <f t="shared" si="6"/>
        <v>28.522204727884315</v>
      </c>
      <c r="AI99">
        <f t="shared" si="6"/>
        <v>0</v>
      </c>
      <c r="AJ99">
        <f t="shared" si="6"/>
        <v>0</v>
      </c>
      <c r="AK99">
        <f t="shared" si="6"/>
        <v>1.5590349999999997</v>
      </c>
      <c r="AL99">
        <f t="shared" si="6"/>
        <v>-0.25474999999999998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E100" sqref="AE10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44578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569.38334978820887</v>
      </c>
      <c r="P3" s="77">
        <v>49.442213919413923</v>
      </c>
      <c r="Q3" s="77">
        <v>9.2557599999999987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55.86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-149</v>
      </c>
      <c r="AA3" s="117">
        <f>STOA!I3</f>
        <v>0.6399999999999999</v>
      </c>
      <c r="AB3" s="117">
        <f>-STOA!O3</f>
        <v>-207.32999999999998</v>
      </c>
      <c r="AC3">
        <f>SUMIF(B3:AB3,"&gt;0")*$AC$2-SUMIF(B3:AB3,"&lt;0")*($AC$2/(1-$AC$2))+SUMIF(AI3:AR3,"&gt;0")*$AC$2-SUMIF(AI3:AR3,"&lt;0")*($AC$2/(1-$AC$2))</f>
        <v>9.1886663830903572</v>
      </c>
      <c r="AD3">
        <f>SUM(B3:AB3,AI3:AR3)-AC3</f>
        <v>318.97169732453244</v>
      </c>
      <c r="AE3">
        <f>'IDT-1'!C3</f>
        <v>0</v>
      </c>
      <c r="AF3" s="26"/>
      <c r="AG3">
        <f>SUM(AD3:AF3)</f>
        <v>318.97169732453244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564.23525849160876</v>
      </c>
      <c r="P4" s="77">
        <v>42.134844688644684</v>
      </c>
      <c r="Q4" s="77">
        <v>9.2557599999999987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56.3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-146</v>
      </c>
      <c r="AA4" s="117">
        <f>STOA!I4</f>
        <v>0.6399999999999999</v>
      </c>
      <c r="AB4" s="117">
        <f>-STOA!O4</f>
        <v>-207.32999999999998</v>
      </c>
      <c r="AC4">
        <f t="shared" ref="AC4:AC67" si="0">SUMIF(B4:AB4,"&gt;0")*$AC$2-SUMIF(B4:AB4,"&lt;0")*($AC$2/(1-$AC$2))+SUMIF(AI4:AR4,"&gt;0")*$AC$2-SUMIF(AI4:AR4,"&lt;0")*($AC$2/(1-$AC$2))</f>
        <v>9.056295947882921</v>
      </c>
      <c r="AD4">
        <f t="shared" ref="AD4:AD67" si="1">SUM(B4:AB4,AI4:AR4)-AC4</f>
        <v>310.08860723237046</v>
      </c>
      <c r="AE4">
        <f>'IDT-1'!C4</f>
        <v>0</v>
      </c>
      <c r="AF4" s="26"/>
      <c r="AG4">
        <f t="shared" ref="AG4:AG67" si="2">SUM(AD4:AF4)</f>
        <v>310.08860723237046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569.03378947143472</v>
      </c>
      <c r="P5" s="77">
        <v>41.403345787545788</v>
      </c>
      <c r="Q5" s="77">
        <v>9.2557599999999987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59.129999999999995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-189</v>
      </c>
      <c r="AA5" s="117">
        <f>STOA!I5</f>
        <v>0.6399999999999999</v>
      </c>
      <c r="AB5" s="117">
        <f>-STOA!O5</f>
        <v>-207.32999999999998</v>
      </c>
      <c r="AC5">
        <f t="shared" si="0"/>
        <v>9.7650931392959777</v>
      </c>
      <c r="AD5">
        <f t="shared" si="1"/>
        <v>243.2768421196846</v>
      </c>
      <c r="AE5">
        <f>'IDT-1'!C5</f>
        <v>0</v>
      </c>
      <c r="AF5" s="26"/>
      <c r="AG5">
        <f t="shared" si="2"/>
        <v>243.2768421196846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564.30556889385343</v>
      </c>
      <c r="P6" s="77">
        <v>37.750931135531133</v>
      </c>
      <c r="Q6" s="77">
        <v>9.2557599999999987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59.629999999999995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-181</v>
      </c>
      <c r="AA6" s="117">
        <f>STOA!I6</f>
        <v>0.6399999999999999</v>
      </c>
      <c r="AB6" s="117">
        <f>-STOA!O6</f>
        <v>-207.32999999999998</v>
      </c>
      <c r="AC6">
        <f t="shared" si="0"/>
        <v>9.6247185290979722</v>
      </c>
      <c r="AD6">
        <f t="shared" si="1"/>
        <v>243.53658150028659</v>
      </c>
      <c r="AE6">
        <f>'IDT-1'!C6</f>
        <v>0</v>
      </c>
      <c r="AF6" s="26"/>
      <c r="AG6">
        <f t="shared" si="2"/>
        <v>243.53658150028659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564.01603363978006</v>
      </c>
      <c r="P7" s="77">
        <v>37.750931135531133</v>
      </c>
      <c r="Q7" s="77">
        <v>9.2557599999999987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60.129999999999995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-192.4</v>
      </c>
      <c r="AA7" s="117">
        <f>STOA!I7</f>
        <v>0.6399999999999999</v>
      </c>
      <c r="AB7" s="117">
        <f>-STOA!O7</f>
        <v>-207.32999999999998</v>
      </c>
      <c r="AC7">
        <f t="shared" si="0"/>
        <v>9.4614374469492937</v>
      </c>
      <c r="AD7">
        <f t="shared" si="1"/>
        <v>262.51032732836194</v>
      </c>
      <c r="AE7">
        <f>'IDT-1'!C7</f>
        <v>0</v>
      </c>
      <c r="AF7" s="26"/>
      <c r="AG7">
        <f t="shared" si="2"/>
        <v>262.51032732836194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560.98001785932104</v>
      </c>
      <c r="P8" s="77">
        <v>37.750931135531133</v>
      </c>
      <c r="Q8" s="77">
        <v>9.2557599999999987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60.519999999999996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-206</v>
      </c>
      <c r="AA8" s="117">
        <f>STOA!I8</f>
        <v>0.6399999999999999</v>
      </c>
      <c r="AB8" s="117">
        <f>-STOA!O8</f>
        <v>-207.32999999999998</v>
      </c>
      <c r="AC8">
        <f t="shared" si="0"/>
        <v>9.8252388680489702</v>
      </c>
      <c r="AD8">
        <f t="shared" si="1"/>
        <v>215.90051012680317</v>
      </c>
      <c r="AE8">
        <f>'IDT-1'!C8</f>
        <v>0</v>
      </c>
      <c r="AF8" s="26"/>
      <c r="AG8">
        <f t="shared" si="2"/>
        <v>215.90051012680317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553.33944533288627</v>
      </c>
      <c r="P9" s="77">
        <v>37.750931135531133</v>
      </c>
      <c r="Q9" s="77">
        <v>9.2557599999999987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60.79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-216</v>
      </c>
      <c r="AA9" s="117">
        <f>STOA!I9</f>
        <v>0.6399999999999999</v>
      </c>
      <c r="AB9" s="117">
        <f>-STOA!O9</f>
        <v>-207.32999999999998</v>
      </c>
      <c r="AC9">
        <f t="shared" si="0"/>
        <v>9.5828152793724364</v>
      </c>
      <c r="AD9">
        <f t="shared" si="1"/>
        <v>228.77236118904494</v>
      </c>
      <c r="AE9">
        <f>'IDT-1'!C9</f>
        <v>0</v>
      </c>
      <c r="AF9" s="26"/>
      <c r="AG9">
        <f t="shared" si="2"/>
        <v>228.77236118904494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549.62331928573394</v>
      </c>
      <c r="P10" s="77">
        <v>37.750931135531133</v>
      </c>
      <c r="Q10" s="77">
        <v>9.2557599999999987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66.349999999999994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-226</v>
      </c>
      <c r="AA10" s="117">
        <f>STOA!I10</f>
        <v>0.6399999999999999</v>
      </c>
      <c r="AB10" s="117">
        <f>-STOA!O10</f>
        <v>-207.32999999999998</v>
      </c>
      <c r="AC10">
        <f t="shared" si="0"/>
        <v>9.6878226453794483</v>
      </c>
      <c r="AD10">
        <f t="shared" si="1"/>
        <v>220.51122777588566</v>
      </c>
      <c r="AE10">
        <f>'IDT-1'!C10</f>
        <v>0</v>
      </c>
      <c r="AF10" s="26"/>
      <c r="AG10">
        <f t="shared" si="2"/>
        <v>220.51122777588566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542.8001245625436</v>
      </c>
      <c r="P11" s="77">
        <v>37.750931135531133</v>
      </c>
      <c r="Q11" s="77">
        <v>9.2557599999999987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66.7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-236</v>
      </c>
      <c r="AA11" s="117">
        <f>STOA!I11</f>
        <v>0.6399999999999999</v>
      </c>
      <c r="AB11" s="117">
        <f>-STOA!O11</f>
        <v>-207.32999999999998</v>
      </c>
      <c r="AC11">
        <f t="shared" si="0"/>
        <v>9.7906648272148917</v>
      </c>
      <c r="AD11">
        <f t="shared" si="1"/>
        <v>195.93519087085988</v>
      </c>
      <c r="AE11">
        <f>'IDT-1'!C11</f>
        <v>0</v>
      </c>
      <c r="AF11" s="26"/>
      <c r="AG11">
        <f t="shared" si="2"/>
        <v>195.93519087085988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536.65743205899423</v>
      </c>
      <c r="P12" s="77">
        <v>37.750931135531133</v>
      </c>
      <c r="Q12" s="77">
        <v>9.2557599999999987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67.19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-241</v>
      </c>
      <c r="AA12" s="117">
        <f>STOA!I12</f>
        <v>0.6399999999999999</v>
      </c>
      <c r="AB12" s="117">
        <f>-STOA!O12</f>
        <v>-207.32999999999998</v>
      </c>
      <c r="AC12">
        <f t="shared" si="0"/>
        <v>9.803068025839023</v>
      </c>
      <c r="AD12">
        <f t="shared" si="1"/>
        <v>183.27009516868628</v>
      </c>
      <c r="AE12">
        <f>'IDT-1'!C12</f>
        <v>0</v>
      </c>
      <c r="AF12" s="26"/>
      <c r="AG12">
        <f t="shared" si="2"/>
        <v>183.27009516868628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541.61301117691653</v>
      </c>
      <c r="P13" s="77">
        <v>37.750931135531133</v>
      </c>
      <c r="Q13" s="77">
        <v>9.2557599999999987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67.34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-246</v>
      </c>
      <c r="AA13" s="117">
        <f>STOA!I13</f>
        <v>0.6399999999999999</v>
      </c>
      <c r="AB13" s="117">
        <f>-STOA!O13</f>
        <v>-207.32999999999998</v>
      </c>
      <c r="AC13">
        <f t="shared" si="0"/>
        <v>9.8036064844657638</v>
      </c>
      <c r="AD13">
        <f t="shared" si="1"/>
        <v>193.37513582798192</v>
      </c>
      <c r="AE13">
        <f>'IDT-1'!C13</f>
        <v>0</v>
      </c>
      <c r="AF13" s="26"/>
      <c r="AG13">
        <f t="shared" si="2"/>
        <v>193.37513582798192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545.02214184835907</v>
      </c>
      <c r="P14" s="77">
        <v>37.750931135531133</v>
      </c>
      <c r="Q14" s="77">
        <v>9.2557599999999987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57.019999999999996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-251</v>
      </c>
      <c r="AA14" s="117">
        <f>STOA!I14</f>
        <v>0.6399999999999999</v>
      </c>
      <c r="AB14" s="117">
        <f>-STOA!O14</f>
        <v>-207.32999999999998</v>
      </c>
      <c r="AC14">
        <f t="shared" si="0"/>
        <v>9.7871814719854342</v>
      </c>
      <c r="AD14">
        <f t="shared" si="1"/>
        <v>181.48069151190475</v>
      </c>
      <c r="AE14">
        <f>'IDT-1'!C14</f>
        <v>0</v>
      </c>
      <c r="AF14" s="26"/>
      <c r="AG14">
        <f t="shared" si="2"/>
        <v>181.48069151190475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535.64489257744174</v>
      </c>
      <c r="P15" s="77">
        <v>37.750931135531133</v>
      </c>
      <c r="Q15" s="77">
        <v>9.2557599999999987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56.9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-251</v>
      </c>
      <c r="AA15" s="117">
        <f>STOA!I15</f>
        <v>0.6399999999999999</v>
      </c>
      <c r="AB15" s="117">
        <f>-STOA!O15</f>
        <v>-207.11</v>
      </c>
      <c r="AC15">
        <f t="shared" si="0"/>
        <v>10.056777591234292</v>
      </c>
      <c r="AD15">
        <f t="shared" si="1"/>
        <v>131.93384612173853</v>
      </c>
      <c r="AE15">
        <f>'IDT-1'!C15</f>
        <v>0</v>
      </c>
      <c r="AF15" s="26"/>
      <c r="AG15">
        <f t="shared" si="2"/>
        <v>131.93384612173853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535.64435022034161</v>
      </c>
      <c r="P16" s="77">
        <v>37.750931135531133</v>
      </c>
      <c r="Q16" s="77">
        <v>9.2557599999999987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56.769999999999996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-256</v>
      </c>
      <c r="AA16" s="117">
        <f>STOA!I16</f>
        <v>0.6399999999999999</v>
      </c>
      <c r="AB16" s="117">
        <f>-STOA!O16</f>
        <v>-207.11</v>
      </c>
      <c r="AC16">
        <f t="shared" si="0"/>
        <v>9.9224569056588798</v>
      </c>
      <c r="AD16">
        <f t="shared" si="1"/>
        <v>146.9376244502138</v>
      </c>
      <c r="AE16">
        <f>'IDT-1'!C16</f>
        <v>0</v>
      </c>
      <c r="AF16" s="26"/>
      <c r="AG16">
        <f t="shared" si="2"/>
        <v>146.9376244502138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533.44512425073879</v>
      </c>
      <c r="P17" s="77">
        <v>37.750931135531133</v>
      </c>
      <c r="Q17" s="77">
        <v>9.2557599999999987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56.699999999999996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-261</v>
      </c>
      <c r="AA17" s="117">
        <f>STOA!I17</f>
        <v>0.6399999999999999</v>
      </c>
      <c r="AB17" s="117">
        <f>-STOA!O17</f>
        <v>-207.11</v>
      </c>
      <c r="AC17">
        <f t="shared" si="0"/>
        <v>9.9912689923483278</v>
      </c>
      <c r="AD17">
        <f t="shared" si="1"/>
        <v>134.59958639392161</v>
      </c>
      <c r="AE17">
        <f>'IDT-1'!C17</f>
        <v>0</v>
      </c>
      <c r="AF17" s="26"/>
      <c r="AG17">
        <f t="shared" si="2"/>
        <v>134.59958639392161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532.02315526989787</v>
      </c>
      <c r="P18" s="77">
        <v>37.750931135531133</v>
      </c>
      <c r="Q18" s="77">
        <v>9.2557599999999987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57.11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-261</v>
      </c>
      <c r="AA18" s="117">
        <f>STOA!I18</f>
        <v>0.6399999999999999</v>
      </c>
      <c r="AB18" s="117">
        <f>-STOA!O18</f>
        <v>-207.11</v>
      </c>
      <c r="AC18">
        <f t="shared" si="0"/>
        <v>9.9823636653169281</v>
      </c>
      <c r="AD18">
        <f t="shared" si="1"/>
        <v>133.59652274011205</v>
      </c>
      <c r="AE18">
        <f>'IDT-1'!C18</f>
        <v>0</v>
      </c>
      <c r="AF18" s="26"/>
      <c r="AG18">
        <f t="shared" si="2"/>
        <v>133.59652274011205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533.5863171706261</v>
      </c>
      <c r="P19" s="77">
        <v>37.750931135531133</v>
      </c>
      <c r="Q19" s="77">
        <v>9.2557599999999987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56.64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-256</v>
      </c>
      <c r="AA19" s="117">
        <f>STOA!I19</f>
        <v>0.6399999999999999</v>
      </c>
      <c r="AB19" s="117">
        <f>-STOA!O19</f>
        <v>-207.11</v>
      </c>
      <c r="AC19">
        <f t="shared" si="0"/>
        <v>9.9032022148213841</v>
      </c>
      <c r="AD19">
        <f t="shared" si="1"/>
        <v>144.7688460913358</v>
      </c>
      <c r="AE19">
        <f>'IDT-1'!C19</f>
        <v>0</v>
      </c>
      <c r="AF19" s="26"/>
      <c r="AG19">
        <f t="shared" si="2"/>
        <v>144.7688460913358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538.51937435393052</v>
      </c>
      <c r="P20" s="77">
        <v>37.750931135531133</v>
      </c>
      <c r="Q20" s="77">
        <v>9.2557599999999987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51.62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-251</v>
      </c>
      <c r="AA20" s="117">
        <f>STOA!I20</f>
        <v>0.6399999999999999</v>
      </c>
      <c r="AB20" s="117">
        <f>-STOA!O20</f>
        <v>-207.11</v>
      </c>
      <c r="AC20">
        <f t="shared" si="0"/>
        <v>9.8136558428125102</v>
      </c>
      <c r="AD20">
        <f t="shared" si="1"/>
        <v>154.7714496466491</v>
      </c>
      <c r="AE20">
        <f>'IDT-1'!C20</f>
        <v>0</v>
      </c>
      <c r="AF20" s="26"/>
      <c r="AG20">
        <f t="shared" si="2"/>
        <v>154.7714496466491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552.47960931872854</v>
      </c>
      <c r="P21" s="77">
        <v>37.750931135531133</v>
      </c>
      <c r="Q21" s="77">
        <v>9.2557599999999987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51.66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-251</v>
      </c>
      <c r="AA21" s="117">
        <f>STOA!I21</f>
        <v>0.6399999999999999</v>
      </c>
      <c r="AB21" s="117">
        <f>-STOA!O21</f>
        <v>-207.11</v>
      </c>
      <c r="AC21">
        <f t="shared" si="0"/>
        <v>9.8711819976698028</v>
      </c>
      <c r="AD21">
        <f t="shared" si="1"/>
        <v>191.3841584565898</v>
      </c>
      <c r="AE21">
        <f>'IDT-1'!C21</f>
        <v>0</v>
      </c>
      <c r="AF21" s="26"/>
      <c r="AG21">
        <f t="shared" si="2"/>
        <v>191.3841584565898</v>
      </c>
      <c r="AI21" s="75">
        <f>PXIL!I21</f>
        <v>0</v>
      </c>
      <c r="AJ21" s="75">
        <f>PXIL!O21</f>
        <v>0</v>
      </c>
      <c r="AK21" s="75">
        <f>RTM_IEX!I21</f>
        <v>7.67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548.82356053606372</v>
      </c>
      <c r="P22" s="77">
        <v>37.750931135531133</v>
      </c>
      <c r="Q22" s="77">
        <v>9.2557599999999987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51.83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-241</v>
      </c>
      <c r="AA22" s="117">
        <f>STOA!I22</f>
        <v>0.6399999999999999</v>
      </c>
      <c r="AB22" s="117">
        <f>-STOA!O22</f>
        <v>-207.11</v>
      </c>
      <c r="AC22">
        <f t="shared" si="0"/>
        <v>9.8617900436043051</v>
      </c>
      <c r="AD22">
        <f t="shared" si="1"/>
        <v>170.23750162799055</v>
      </c>
      <c r="AE22">
        <f>'IDT-1'!C22</f>
        <v>0</v>
      </c>
      <c r="AF22" s="26"/>
      <c r="AG22">
        <f t="shared" si="2"/>
        <v>170.23750162799055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556.62856751941047</v>
      </c>
      <c r="P23" s="77">
        <v>43.110176556776558</v>
      </c>
      <c r="Q23" s="77">
        <v>9.2557599999999987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51.92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-244</v>
      </c>
      <c r="AA23" s="117">
        <f>STOA!I23</f>
        <v>0.6399999999999999</v>
      </c>
      <c r="AB23" s="117">
        <f>-STOA!O23</f>
        <v>-207.11</v>
      </c>
      <c r="AC23">
        <f t="shared" si="0"/>
        <v>9.827499296887396</v>
      </c>
      <c r="AD23">
        <f t="shared" si="1"/>
        <v>200.52604477929955</v>
      </c>
      <c r="AE23">
        <f>'IDT-1'!C23</f>
        <v>0</v>
      </c>
      <c r="AF23" s="26"/>
      <c r="AG23">
        <f t="shared" si="2"/>
        <v>200.52604477929955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564.21936730762047</v>
      </c>
      <c r="P24" s="77">
        <v>49.620008791208797</v>
      </c>
      <c r="Q24" s="77">
        <v>9.2557599999999987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52.01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-233</v>
      </c>
      <c r="AA24" s="117">
        <f>STOA!I24</f>
        <v>0.6399999999999999</v>
      </c>
      <c r="AB24" s="117">
        <f>-STOA!O24</f>
        <v>-207.11</v>
      </c>
      <c r="AC24">
        <f t="shared" si="0"/>
        <v>9.8547174559424988</v>
      </c>
      <c r="AD24">
        <f t="shared" si="1"/>
        <v>225.68945864288671</v>
      </c>
      <c r="AE24">
        <f>'IDT-1'!C24</f>
        <v>0</v>
      </c>
      <c r="AF24" s="26"/>
      <c r="AG24">
        <f t="shared" si="2"/>
        <v>225.68945864288671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572.0182408952204</v>
      </c>
      <c r="P25" s="77">
        <v>55.428821245421247</v>
      </c>
      <c r="Q25" s="77">
        <v>10.47242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52.129999999999995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-198</v>
      </c>
      <c r="AA25" s="117">
        <f>STOA!I25</f>
        <v>0.6399999999999999</v>
      </c>
      <c r="AB25" s="117">
        <f>-STOA!O25</f>
        <v>-207.11</v>
      </c>
      <c r="AC25">
        <f t="shared" si="0"/>
        <v>9.67549323783361</v>
      </c>
      <c r="AD25">
        <f t="shared" si="1"/>
        <v>275.8130289028079</v>
      </c>
      <c r="AE25">
        <f>'IDT-1'!C25</f>
        <v>0</v>
      </c>
      <c r="AF25" s="26"/>
      <c r="AG25">
        <f t="shared" si="2"/>
        <v>275.8130289028079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587.65463774402065</v>
      </c>
      <c r="P26" s="77">
        <v>55.428821245421247</v>
      </c>
      <c r="Q26" s="77">
        <v>14.033499999999998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52.269999999999996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-168</v>
      </c>
      <c r="AA26" s="117">
        <f>STOA!I26</f>
        <v>0.6399999999999999</v>
      </c>
      <c r="AB26" s="117">
        <f>-STOA!O26</f>
        <v>-207.11</v>
      </c>
      <c r="AC26">
        <f t="shared" si="0"/>
        <v>9.6681004836591473</v>
      </c>
      <c r="AD26">
        <f t="shared" si="1"/>
        <v>315.15789850578267</v>
      </c>
      <c r="AE26">
        <f>'IDT-1'!C26</f>
        <v>0</v>
      </c>
      <c r="AF26" s="26"/>
      <c r="AG26">
        <f t="shared" si="2"/>
        <v>315.15789850578267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639.40730909439299</v>
      </c>
      <c r="P27" s="77">
        <v>55.428821245421247</v>
      </c>
      <c r="Q27" s="77">
        <v>14.033499999999998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52.449999999999996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-103</v>
      </c>
      <c r="AA27" s="117">
        <f>STOA!I27</f>
        <v>0.6399999999999999</v>
      </c>
      <c r="AB27" s="117">
        <f>-STOA!O27</f>
        <v>-207.91</v>
      </c>
      <c r="AC27">
        <f t="shared" si="0"/>
        <v>9.5107415670065087</v>
      </c>
      <c r="AD27">
        <f t="shared" si="1"/>
        <v>436.44792877280776</v>
      </c>
      <c r="AE27">
        <f>'IDT-1'!C27</f>
        <v>-33.445999999999998</v>
      </c>
      <c r="AF27" s="26"/>
      <c r="AG27">
        <f t="shared" si="2"/>
        <v>403.00192877280779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670.05629816480234</v>
      </c>
      <c r="P28" s="77">
        <v>65.906019047619054</v>
      </c>
      <c r="Q28" s="77">
        <v>14.033499999999998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52.56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-33</v>
      </c>
      <c r="AA28" s="117">
        <f>STOA!I28</f>
        <v>0.6399999999999999</v>
      </c>
      <c r="AB28" s="117">
        <f>-STOA!O28</f>
        <v>-207.91</v>
      </c>
      <c r="AC28">
        <f t="shared" si="0"/>
        <v>9.4609364473208011</v>
      </c>
      <c r="AD28">
        <f t="shared" si="1"/>
        <v>581.50392076510047</v>
      </c>
      <c r="AE28">
        <f>'IDT-1'!C28</f>
        <v>-62.658000000000001</v>
      </c>
      <c r="AF28" s="26"/>
      <c r="AG28">
        <f t="shared" si="2"/>
        <v>518.84592076510046</v>
      </c>
      <c r="AI28" s="75">
        <f>PXIL!I28</f>
        <v>0</v>
      </c>
      <c r="AJ28" s="75">
        <f>PXIL!O28</f>
        <v>0</v>
      </c>
      <c r="AK28" s="75">
        <f>RTM_IEX!I28</f>
        <v>28.77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678.47862979121965</v>
      </c>
      <c r="P29" s="77">
        <v>65.906019047619054</v>
      </c>
      <c r="Q29" s="77">
        <v>18.823939999999997</v>
      </c>
      <c r="R29" s="80">
        <v>0.79696969696969699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80.44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0.6399999999999999</v>
      </c>
      <c r="AB29" s="117">
        <f>-STOA!O29</f>
        <v>-219.91</v>
      </c>
      <c r="AC29">
        <f t="shared" si="0"/>
        <v>9.3905654930005067</v>
      </c>
      <c r="AD29">
        <f t="shared" si="1"/>
        <v>615.76403304280791</v>
      </c>
      <c r="AE29">
        <f>'IDT-1'!C29</f>
        <v>-77.899000000000001</v>
      </c>
      <c r="AF29" s="26"/>
      <c r="AG29">
        <f t="shared" si="2"/>
        <v>537.86503304280791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695.91042552308215</v>
      </c>
      <c r="P30" s="77">
        <v>65.906019047619054</v>
      </c>
      <c r="Q30" s="77">
        <v>17.178019999999997</v>
      </c>
      <c r="R30" s="80">
        <v>1.726767676767677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109.03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0.6399999999999999</v>
      </c>
      <c r="AB30" s="117">
        <f>-STOA!O30</f>
        <v>-227.91</v>
      </c>
      <c r="AC30">
        <f t="shared" si="0"/>
        <v>9.8608964418406782</v>
      </c>
      <c r="AD30">
        <f t="shared" si="1"/>
        <v>652.66937580562808</v>
      </c>
      <c r="AE30">
        <f>'IDT-1'!C30</f>
        <v>-93.14</v>
      </c>
      <c r="AF30" s="26"/>
      <c r="AG30">
        <f t="shared" si="2"/>
        <v>559.52937580562809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721.42281676187395</v>
      </c>
      <c r="P31" s="77">
        <v>65.906019047619054</v>
      </c>
      <c r="Q31" s="77">
        <v>19.916139999999999</v>
      </c>
      <c r="R31" s="80">
        <v>4.6702424242424243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109.03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0.69</v>
      </c>
      <c r="AB31" s="117">
        <f>-STOA!O31</f>
        <v>-201.12</v>
      </c>
      <c r="AC31">
        <f t="shared" si="0"/>
        <v>10.501212771142912</v>
      </c>
      <c r="AD31">
        <f t="shared" si="1"/>
        <v>648.03304546259267</v>
      </c>
      <c r="AE31">
        <f>'IDT-1'!C31</f>
        <v>-59</v>
      </c>
      <c r="AF31" s="26"/>
      <c r="AG31">
        <f t="shared" si="2"/>
        <v>589.03304546259267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736.56203383807394</v>
      </c>
      <c r="P32" s="77">
        <v>65.906019047619054</v>
      </c>
      <c r="Q32" s="77">
        <v>21.805899999999998</v>
      </c>
      <c r="R32" s="80">
        <v>9.5875454545454559</v>
      </c>
      <c r="S32" s="80">
        <v>0</v>
      </c>
      <c r="T32" s="78">
        <f>SUMPRODUCT(LTA!F32:AJ32,LTA!F$101:AJ$101,LTA!F$104:AJ$104)</f>
        <v>6.8199999999999994</v>
      </c>
      <c r="U32" s="78">
        <f>SUMPRODUCT(LTA!F32:AJ32,LTA!F$102:AJ$102,LTA!F$104:AJ$104)</f>
        <v>108.99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0.69</v>
      </c>
      <c r="AB32" s="117">
        <f>-STOA!O32</f>
        <v>-201.12</v>
      </c>
      <c r="AC32">
        <f t="shared" si="0"/>
        <v>10.193948384748419</v>
      </c>
      <c r="AD32">
        <f t="shared" si="1"/>
        <v>733.95658995549002</v>
      </c>
      <c r="AE32">
        <f>'IDT-1'!C32</f>
        <v>-19</v>
      </c>
      <c r="AF32" s="26"/>
      <c r="AG32">
        <f t="shared" si="2"/>
        <v>714.95658995549002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758.10876978487386</v>
      </c>
      <c r="P33" s="77">
        <v>65.906019047619054</v>
      </c>
      <c r="Q33" s="77">
        <v>21.805899999999998</v>
      </c>
      <c r="R33" s="80">
        <v>16.069565656565658</v>
      </c>
      <c r="S33" s="80">
        <v>0</v>
      </c>
      <c r="T33" s="78">
        <f>SUMPRODUCT(LTA!F33:AJ33,LTA!F$101:AJ$101,LTA!F$104:AJ$104)</f>
        <v>7.6499999999999995</v>
      </c>
      <c r="U33" s="78">
        <f>SUMPRODUCT(LTA!F33:AJ33,LTA!F$102:AJ$102,LTA!F$104:AJ$104)</f>
        <v>108.83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0.69</v>
      </c>
      <c r="AB33" s="117">
        <f>-STOA!O33</f>
        <v>-201.12</v>
      </c>
      <c r="AC33">
        <f t="shared" si="0"/>
        <v>10.53527871407999</v>
      </c>
      <c r="AD33">
        <f t="shared" si="1"/>
        <v>752.31401577497877</v>
      </c>
      <c r="AE33">
        <f>'IDT-1'!C33</f>
        <v>-41</v>
      </c>
      <c r="AF33" s="26"/>
      <c r="AG33">
        <f t="shared" si="2"/>
        <v>711.31401577497877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764.26248417287377</v>
      </c>
      <c r="P34" s="77">
        <v>65.906019047619054</v>
      </c>
      <c r="Q34" s="77">
        <v>21.805899999999998</v>
      </c>
      <c r="R34" s="80">
        <v>21.903383838383839</v>
      </c>
      <c r="S34" s="80">
        <v>0</v>
      </c>
      <c r="T34" s="78">
        <f>SUMPRODUCT(LTA!F34:AJ34,LTA!F$101:AJ$101,LTA!F$104:AJ$104)</f>
        <v>9.9700000000000006</v>
      </c>
      <c r="U34" s="78">
        <f>SUMPRODUCT(LTA!F34:AJ34,LTA!F$102:AJ$102,LTA!F$104:AJ$104)</f>
        <v>110.91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0.69</v>
      </c>
      <c r="AB34" s="117">
        <f>-STOA!O34</f>
        <v>-201.12</v>
      </c>
      <c r="AC34">
        <f t="shared" si="0"/>
        <v>10.63509836308341</v>
      </c>
      <c r="AD34">
        <f t="shared" si="1"/>
        <v>773.60172869579321</v>
      </c>
      <c r="AE34">
        <f>'IDT-1'!C34</f>
        <v>-6</v>
      </c>
      <c r="AF34" s="26"/>
      <c r="AG34">
        <f t="shared" si="2"/>
        <v>767.60172869579321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767.17290170702665</v>
      </c>
      <c r="P35" s="77">
        <v>65.906019047619054</v>
      </c>
      <c r="Q35" s="77">
        <v>21.805899999999998</v>
      </c>
      <c r="R35" s="80">
        <v>21.903383838383839</v>
      </c>
      <c r="S35" s="80">
        <v>0</v>
      </c>
      <c r="T35" s="78">
        <f>SUMPRODUCT(LTA!F35:AJ35,LTA!F$101:AJ$101,LTA!F$104:AJ$104)</f>
        <v>13.830000000000002</v>
      </c>
      <c r="U35" s="78">
        <f>SUMPRODUCT(LTA!F35:AJ35,LTA!F$102:AJ$102,LTA!F$104:AJ$104)</f>
        <v>110.94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0.69</v>
      </c>
      <c r="AB35" s="117">
        <f>-STOA!O35</f>
        <v>-203.92</v>
      </c>
      <c r="AC35">
        <f t="shared" si="0"/>
        <v>11.03053525772294</v>
      </c>
      <c r="AD35">
        <f t="shared" si="1"/>
        <v>742.20670933530675</v>
      </c>
      <c r="AE35">
        <f>'IDT-1'!C35</f>
        <v>0</v>
      </c>
      <c r="AF35" s="26"/>
      <c r="AG35">
        <f t="shared" si="2"/>
        <v>742.20670933530675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763.31534605113643</v>
      </c>
      <c r="P36" s="77">
        <v>65.906019047619054</v>
      </c>
      <c r="Q36" s="77">
        <v>21.805899999999998</v>
      </c>
      <c r="R36" s="80">
        <v>21.903383838383839</v>
      </c>
      <c r="S36" s="80">
        <v>0</v>
      </c>
      <c r="T36" s="78">
        <f>SUMPRODUCT(LTA!F36:AJ36,LTA!F$101:AJ$101,LTA!F$104:AJ$104)</f>
        <v>20.229999999999997</v>
      </c>
      <c r="U36" s="78">
        <f>SUMPRODUCT(LTA!F36:AJ36,LTA!F$102:AJ$102,LTA!F$104:AJ$104)</f>
        <v>111.02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0.69</v>
      </c>
      <c r="AB36" s="117">
        <f>-STOA!O36</f>
        <v>-203.92</v>
      </c>
      <c r="AC36">
        <f t="shared" si="0"/>
        <v>10.654097029452316</v>
      </c>
      <c r="AD36">
        <f t="shared" si="1"/>
        <v>790.20559190768722</v>
      </c>
      <c r="AE36">
        <f>'IDT-1'!C36</f>
        <v>0</v>
      </c>
      <c r="AF36" s="26"/>
      <c r="AG36">
        <f t="shared" si="2"/>
        <v>790.20559190768722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740.75185122249741</v>
      </c>
      <c r="P37" s="77">
        <v>65.906019047619054</v>
      </c>
      <c r="Q37" s="77">
        <v>21.805899999999998</v>
      </c>
      <c r="R37" s="80">
        <v>21.903383838383839</v>
      </c>
      <c r="S37" s="80">
        <v>0</v>
      </c>
      <c r="T37" s="78">
        <f>SUMPRODUCT(LTA!F37:AJ37,LTA!F$101:AJ$101,LTA!F$104:AJ$104)</f>
        <v>31.09</v>
      </c>
      <c r="U37" s="78">
        <f>SUMPRODUCT(LTA!F37:AJ37,LTA!F$102:AJ$102,LTA!F$104:AJ$104)</f>
        <v>110.72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-191.92</v>
      </c>
      <c r="AC37">
        <f t="shared" si="0"/>
        <v>10.572862019915902</v>
      </c>
      <c r="AD37">
        <f t="shared" si="1"/>
        <v>785.07333208858461</v>
      </c>
      <c r="AE37">
        <f>'IDT-1'!C37</f>
        <v>0</v>
      </c>
      <c r="AF37" s="26"/>
      <c r="AG37">
        <f t="shared" si="2"/>
        <v>785.07333208858461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4.79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730.09903300390192</v>
      </c>
      <c r="P38" s="77">
        <v>65.906019047619054</v>
      </c>
      <c r="Q38" s="77">
        <v>21.805899999999998</v>
      </c>
      <c r="R38" s="80">
        <v>21.903383838383839</v>
      </c>
      <c r="S38" s="80">
        <v>0</v>
      </c>
      <c r="T38" s="78">
        <f>SUMPRODUCT(LTA!F38:AJ38,LTA!F$101:AJ$101,LTA!F$104:AJ$104)</f>
        <v>42.11</v>
      </c>
      <c r="U38" s="78">
        <f>SUMPRODUCT(LTA!F38:AJ38,LTA!F$102:AJ$102,LTA!F$104:AJ$104)</f>
        <v>110.42999999999999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-195.92</v>
      </c>
      <c r="AC38">
        <f t="shared" si="0"/>
        <v>10.777837729681043</v>
      </c>
      <c r="AD38">
        <f t="shared" si="1"/>
        <v>800.12553816022387</v>
      </c>
      <c r="AE38">
        <f>'IDT-1'!C38</f>
        <v>0</v>
      </c>
      <c r="AF38" s="26"/>
      <c r="AG38">
        <f t="shared" si="2"/>
        <v>800.12553816022387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23.97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716.74250828190202</v>
      </c>
      <c r="P39" s="77">
        <v>65.906019047619054</v>
      </c>
      <c r="Q39" s="77">
        <v>21.805899999999998</v>
      </c>
      <c r="R39" s="80">
        <v>21.903383838383839</v>
      </c>
      <c r="S39" s="80">
        <v>0</v>
      </c>
      <c r="T39" s="78">
        <f>SUMPRODUCT(LTA!F39:AJ39,LTA!F$101:AJ$101,LTA!F$104:AJ$104)</f>
        <v>55.760000000000005</v>
      </c>
      <c r="U39" s="78">
        <f>SUMPRODUCT(LTA!F39:AJ39,LTA!F$102:AJ$102,LTA!F$104:AJ$104)</f>
        <v>107.87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-176.61</v>
      </c>
      <c r="AC39">
        <f t="shared" si="0"/>
        <v>10.629301335533416</v>
      </c>
      <c r="AD39">
        <f t="shared" si="1"/>
        <v>822.04932983237143</v>
      </c>
      <c r="AE39">
        <f>'IDT-1'!C39</f>
        <v>0</v>
      </c>
      <c r="AF39" s="26"/>
      <c r="AG39">
        <f t="shared" si="2"/>
        <v>822.04932983237143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</v>
      </c>
      <c r="AM39" s="75">
        <f>RTM_PXI!I39</f>
        <v>0</v>
      </c>
      <c r="AN39" s="75">
        <f>RTM_PXI!O39</f>
        <v>0</v>
      </c>
      <c r="AO39" s="192">
        <f>GDAM_IEX!I39</f>
        <v>28.77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712.78912020190205</v>
      </c>
      <c r="P40" s="77">
        <v>65.906019047619054</v>
      </c>
      <c r="Q40" s="77">
        <v>21.805899999999998</v>
      </c>
      <c r="R40" s="80">
        <v>21.903383838383839</v>
      </c>
      <c r="S40" s="80">
        <v>0</v>
      </c>
      <c r="T40" s="78">
        <f>SUMPRODUCT(LTA!F40:AJ40,LTA!F$101:AJ$101,LTA!F$104:AJ$104)</f>
        <v>66.070000000000007</v>
      </c>
      <c r="U40" s="78">
        <f>SUMPRODUCT(LTA!F40:AJ40,LTA!F$102:AJ$102,LTA!F$104:AJ$104)</f>
        <v>107.75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-176.61</v>
      </c>
      <c r="AC40">
        <f t="shared" si="0"/>
        <v>10.721946245207464</v>
      </c>
      <c r="AD40">
        <f t="shared" si="1"/>
        <v>852.57329684269746</v>
      </c>
      <c r="AE40">
        <f>'IDT-1'!C40</f>
        <v>0</v>
      </c>
      <c r="AF40" s="26"/>
      <c r="AG40">
        <f t="shared" si="2"/>
        <v>852.57329684269746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43.15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704.02209303190216</v>
      </c>
      <c r="P41" s="77">
        <v>65.906019047619054</v>
      </c>
      <c r="Q41" s="77">
        <v>21.805899999999998</v>
      </c>
      <c r="R41" s="80">
        <v>21.903383838383839</v>
      </c>
      <c r="S41" s="80">
        <v>0</v>
      </c>
      <c r="T41" s="78">
        <f>SUMPRODUCT(LTA!F41:AJ41,LTA!F$101:AJ$101,LTA!F$104:AJ$104)</f>
        <v>77.42</v>
      </c>
      <c r="U41" s="78">
        <f>SUMPRODUCT(LTA!F41:AJ41,LTA!F$102:AJ$102,LTA!F$104:AJ$104)</f>
        <v>107.75999999999999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-176.61</v>
      </c>
      <c r="AC41">
        <f t="shared" si="0"/>
        <v>10.955700406111465</v>
      </c>
      <c r="AD41">
        <f t="shared" si="1"/>
        <v>878.90251551179358</v>
      </c>
      <c r="AE41">
        <f>'IDT-1'!C41</f>
        <v>0</v>
      </c>
      <c r="AF41" s="26"/>
      <c r="AG41">
        <f t="shared" si="2"/>
        <v>878.90251551179358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67.12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695.47314035590205</v>
      </c>
      <c r="P42" s="77">
        <v>65.906019047619054</v>
      </c>
      <c r="Q42" s="77">
        <v>21.805899999999998</v>
      </c>
      <c r="R42" s="80">
        <v>21.903383838383839</v>
      </c>
      <c r="S42" s="80">
        <v>0</v>
      </c>
      <c r="T42" s="78">
        <f>SUMPRODUCT(LTA!F42:AJ42,LTA!F$101:AJ$101,LTA!F$104:AJ$104)</f>
        <v>87.559999999999988</v>
      </c>
      <c r="U42" s="78">
        <f>SUMPRODUCT(LTA!F42:AJ42,LTA!F$102:AJ$102,LTA!F$104:AJ$104)</f>
        <v>107.74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-176.61</v>
      </c>
      <c r="AC42">
        <f t="shared" si="0"/>
        <v>11.389135830795107</v>
      </c>
      <c r="AD42">
        <f t="shared" si="1"/>
        <v>861.43012741110988</v>
      </c>
      <c r="AE42">
        <f>'IDT-1'!C42</f>
        <v>0</v>
      </c>
      <c r="AF42" s="26"/>
      <c r="AG42">
        <f t="shared" si="2"/>
        <v>861.43012741110988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-33</v>
      </c>
      <c r="AM42" s="75">
        <f>RTM_PXI!I42</f>
        <v>0</v>
      </c>
      <c r="AN42" s="75">
        <f>RTM_PXI!O42</f>
        <v>0</v>
      </c>
      <c r="AO42" s="192">
        <f>GDAM_IEX!I42</f>
        <v>81.510000000000005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695.47314035590205</v>
      </c>
      <c r="P43" s="77">
        <v>65.906019047619054</v>
      </c>
      <c r="Q43" s="77">
        <v>21.805899999999998</v>
      </c>
      <c r="R43" s="80">
        <v>21.903383838383839</v>
      </c>
      <c r="S43" s="80">
        <v>0</v>
      </c>
      <c r="T43" s="78">
        <f>SUMPRODUCT(LTA!F43:AJ43,LTA!F$101:AJ$101,LTA!F$104:AJ$104)</f>
        <v>95.58</v>
      </c>
      <c r="U43" s="78">
        <f>SUMPRODUCT(LTA!F43:AJ43,LTA!F$102:AJ$102,LTA!F$104:AJ$104)</f>
        <v>106.89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-177.25</v>
      </c>
      <c r="AC43">
        <f t="shared" si="0"/>
        <v>11.654215624176867</v>
      </c>
      <c r="AD43">
        <f t="shared" si="1"/>
        <v>956.29504761772807</v>
      </c>
      <c r="AE43">
        <f>'IDT-1'!C43</f>
        <v>0</v>
      </c>
      <c r="AF43" s="26"/>
      <c r="AG43">
        <f t="shared" si="2"/>
        <v>956.29504761772807</v>
      </c>
      <c r="AI43" s="75">
        <f>PXIL!I43</f>
        <v>0</v>
      </c>
      <c r="AJ43" s="75">
        <f>PXIL!O43</f>
        <v>0</v>
      </c>
      <c r="AK43" s="75">
        <f>RTM_IEX!I43</f>
        <v>55.62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81.510000000000005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695.47314035590205</v>
      </c>
      <c r="P44" s="77">
        <v>65.906019047619054</v>
      </c>
      <c r="Q44" s="77">
        <v>21.805899999999998</v>
      </c>
      <c r="R44" s="80">
        <v>21.903383838383839</v>
      </c>
      <c r="S44" s="80">
        <v>0</v>
      </c>
      <c r="T44" s="78">
        <f>SUMPRODUCT(LTA!F44:AJ44,LTA!F$101:AJ$101,LTA!F$104:AJ$104)</f>
        <v>101.64999999999999</v>
      </c>
      <c r="U44" s="78">
        <f>SUMPRODUCT(LTA!F44:AJ44,LTA!F$102:AJ$102,LTA!F$104:AJ$104)</f>
        <v>106.87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-177.25</v>
      </c>
      <c r="AC44">
        <f t="shared" si="0"/>
        <v>11.344543624176868</v>
      </c>
      <c r="AD44">
        <f t="shared" si="1"/>
        <v>921.41471961772811</v>
      </c>
      <c r="AE44">
        <f>'IDT-1'!C44</f>
        <v>0</v>
      </c>
      <c r="AF44" s="26"/>
      <c r="AG44">
        <f t="shared" si="2"/>
        <v>921.41471961772811</v>
      </c>
      <c r="AI44" s="75">
        <f>PXIL!I44</f>
        <v>0</v>
      </c>
      <c r="AJ44" s="75">
        <f>PXIL!O44</f>
        <v>0</v>
      </c>
      <c r="AK44" s="75">
        <f>RTM_IEX!I44</f>
        <v>23.97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71.92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695.47314035590205</v>
      </c>
      <c r="P45" s="77">
        <v>65.906019047619054</v>
      </c>
      <c r="Q45" s="77">
        <v>21.805899999999998</v>
      </c>
      <c r="R45" s="80">
        <v>21.903383838383839</v>
      </c>
      <c r="S45" s="80">
        <v>0</v>
      </c>
      <c r="T45" s="78">
        <f>SUMPRODUCT(LTA!F45:AJ45,LTA!F$101:AJ$101,LTA!F$104:AJ$104)</f>
        <v>108</v>
      </c>
      <c r="U45" s="78">
        <f>SUMPRODUCT(LTA!F45:AJ45,LTA!F$102:AJ$102,LTA!F$104:AJ$104)</f>
        <v>105.84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-177.25</v>
      </c>
      <c r="AC45">
        <f t="shared" si="0"/>
        <v>11.222575624176867</v>
      </c>
      <c r="AD45">
        <f t="shared" si="1"/>
        <v>907.67668761772813</v>
      </c>
      <c r="AE45">
        <f>'IDT-1'!C45</f>
        <v>0</v>
      </c>
      <c r="AF45" s="26"/>
      <c r="AG45">
        <f t="shared" si="2"/>
        <v>907.67668761772813</v>
      </c>
      <c r="AI45" s="75">
        <f>PXIL!I45</f>
        <v>0</v>
      </c>
      <c r="AJ45" s="75">
        <f>PXIL!O45</f>
        <v>0</v>
      </c>
      <c r="AK45" s="75">
        <f>RTM_IEX!I45</f>
        <v>9.59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67.12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695.47314035590205</v>
      </c>
      <c r="P46" s="77">
        <v>65.906019047619054</v>
      </c>
      <c r="Q46" s="77">
        <v>21.805899999999998</v>
      </c>
      <c r="R46" s="80">
        <v>21.903383838383839</v>
      </c>
      <c r="S46" s="80">
        <v>0</v>
      </c>
      <c r="T46" s="78">
        <f>SUMPRODUCT(LTA!F46:AJ46,LTA!F$101:AJ$101,LTA!F$104:AJ$104)</f>
        <v>113.28</v>
      </c>
      <c r="U46" s="78">
        <f>SUMPRODUCT(LTA!F46:AJ46,LTA!F$102:AJ$102,LTA!F$104:AJ$104)</f>
        <v>105.5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-177.25</v>
      </c>
      <c r="AC46">
        <f t="shared" si="0"/>
        <v>11.266047624176867</v>
      </c>
      <c r="AD46">
        <f t="shared" si="1"/>
        <v>912.57321561772812</v>
      </c>
      <c r="AE46">
        <f>'IDT-1'!C46</f>
        <v>0</v>
      </c>
      <c r="AF46" s="26"/>
      <c r="AG46">
        <f t="shared" si="2"/>
        <v>912.57321561772812</v>
      </c>
      <c r="AI46" s="75">
        <f>PXIL!I46</f>
        <v>0</v>
      </c>
      <c r="AJ46" s="75">
        <f>PXIL!O46</f>
        <v>0</v>
      </c>
      <c r="AK46" s="75">
        <f>RTM_IEX!I46</f>
        <v>9.59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67.12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695.33564429350213</v>
      </c>
      <c r="P47" s="77">
        <v>65.906019047619054</v>
      </c>
      <c r="Q47" s="77">
        <v>21.805899999999998</v>
      </c>
      <c r="R47" s="80">
        <v>21.903383838383839</v>
      </c>
      <c r="S47" s="80">
        <v>0</v>
      </c>
      <c r="T47" s="78">
        <f>SUMPRODUCT(LTA!F47:AJ47,LTA!F$101:AJ$101,LTA!F$104:AJ$104)</f>
        <v>117.34</v>
      </c>
      <c r="U47" s="78">
        <f>SUMPRODUCT(LTA!F47:AJ47,LTA!F$102:AJ$102,LTA!F$104:AJ$104)</f>
        <v>105.21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-177.72</v>
      </c>
      <c r="AC47">
        <f t="shared" si="0"/>
        <v>11.133402378763181</v>
      </c>
      <c r="AD47">
        <f t="shared" si="1"/>
        <v>896.68836480074185</v>
      </c>
      <c r="AE47">
        <f>'IDT-1'!C47</f>
        <v>0</v>
      </c>
      <c r="AF47" s="26"/>
      <c r="AG47">
        <f t="shared" si="2"/>
        <v>896.68836480074185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57.53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694.9612429595021</v>
      </c>
      <c r="P48" s="77">
        <v>65.906019047619054</v>
      </c>
      <c r="Q48" s="77">
        <v>21.805899999999998</v>
      </c>
      <c r="R48" s="80">
        <v>21.903383838383839</v>
      </c>
      <c r="S48" s="80">
        <v>0</v>
      </c>
      <c r="T48" s="78">
        <f>SUMPRODUCT(LTA!F48:AJ48,LTA!F$101:AJ$101,LTA!F$104:AJ$104)</f>
        <v>120.82</v>
      </c>
      <c r="U48" s="78">
        <f>SUMPRODUCT(LTA!F48:AJ48,LTA!F$102:AJ$102,LTA!F$104:AJ$104)</f>
        <v>105.24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-177.72</v>
      </c>
      <c r="AC48">
        <f t="shared" si="0"/>
        <v>11.07669164702398</v>
      </c>
      <c r="AD48">
        <f t="shared" si="1"/>
        <v>890.30067419848126</v>
      </c>
      <c r="AE48">
        <f>'IDT-1'!C48</f>
        <v>0</v>
      </c>
      <c r="AF48" s="26"/>
      <c r="AG48">
        <f t="shared" si="2"/>
        <v>890.30067419848126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47.95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695.76791571750209</v>
      </c>
      <c r="P49" s="77">
        <v>65.906019047619054</v>
      </c>
      <c r="Q49" s="77">
        <v>21.805899999999998</v>
      </c>
      <c r="R49" s="80">
        <v>21.903383838383839</v>
      </c>
      <c r="S49" s="80">
        <v>0</v>
      </c>
      <c r="T49" s="78">
        <f>SUMPRODUCT(LTA!F49:AJ49,LTA!F$101:AJ$101,LTA!F$104:AJ$104)</f>
        <v>122.96000000000001</v>
      </c>
      <c r="U49" s="78">
        <f>SUMPRODUCT(LTA!F49:AJ49,LTA!F$102:AJ$102,LTA!F$104:AJ$104)</f>
        <v>105.53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-177.72</v>
      </c>
      <c r="AC49">
        <f t="shared" si="0"/>
        <v>11.02078236729438</v>
      </c>
      <c r="AD49">
        <f t="shared" si="1"/>
        <v>884.00325623621075</v>
      </c>
      <c r="AE49">
        <f>'IDT-1'!C49</f>
        <v>0</v>
      </c>
      <c r="AF49" s="26"/>
      <c r="AG49">
        <f t="shared" si="2"/>
        <v>884.00325623621075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38.36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695.76791571750209</v>
      </c>
      <c r="P50" s="77">
        <v>65.906019047619054</v>
      </c>
      <c r="Q50" s="77">
        <v>21.805899999999998</v>
      </c>
      <c r="R50" s="80">
        <v>21.903383838383839</v>
      </c>
      <c r="S50" s="80">
        <v>0</v>
      </c>
      <c r="T50" s="78">
        <f>SUMPRODUCT(LTA!F50:AJ50,LTA!F$101:AJ$101,LTA!F$104:AJ$104)</f>
        <v>126.85</v>
      </c>
      <c r="U50" s="78">
        <f>SUMPRODUCT(LTA!F50:AJ50,LTA!F$102:AJ$102,LTA!F$104:AJ$104)</f>
        <v>105.88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-177.72</v>
      </c>
      <c r="AC50">
        <f t="shared" si="0"/>
        <v>10.931462367294381</v>
      </c>
      <c r="AD50">
        <f t="shared" si="1"/>
        <v>873.94257623621081</v>
      </c>
      <c r="AE50">
        <f>'IDT-1'!C50</f>
        <v>0</v>
      </c>
      <c r="AF50" s="26"/>
      <c r="AG50">
        <f t="shared" si="2"/>
        <v>873.94257623621081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23.97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696.14231705150212</v>
      </c>
      <c r="P51" s="77">
        <v>65.906019047619054</v>
      </c>
      <c r="Q51" s="77">
        <v>21.805899999999998</v>
      </c>
      <c r="R51" s="80">
        <v>21.903383838383839</v>
      </c>
      <c r="S51" s="80">
        <v>0</v>
      </c>
      <c r="T51" s="78">
        <f>SUMPRODUCT(LTA!F51:AJ51,LTA!F$101:AJ$101,LTA!F$104:AJ$104)</f>
        <v>127.28</v>
      </c>
      <c r="U51" s="78">
        <f>SUMPRODUCT(LTA!F51:AJ51,LTA!F$102:AJ$102,LTA!F$104:AJ$104)</f>
        <v>106.3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-187.72</v>
      </c>
      <c r="AC51">
        <f t="shared" si="0"/>
        <v>11.031018374255535</v>
      </c>
      <c r="AD51">
        <f t="shared" si="1"/>
        <v>865.0674215632497</v>
      </c>
      <c r="AE51">
        <f>'IDT-1'!C51</f>
        <v>0</v>
      </c>
      <c r="AF51" s="26"/>
      <c r="AG51">
        <f t="shared" si="2"/>
        <v>865.0674215632497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23.97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695.76791571750209</v>
      </c>
      <c r="P52" s="77">
        <v>65.906019047619054</v>
      </c>
      <c r="Q52" s="77">
        <v>21.805899999999998</v>
      </c>
      <c r="R52" s="80">
        <v>21.903383838383839</v>
      </c>
      <c r="S52" s="80">
        <v>0</v>
      </c>
      <c r="T52" s="78">
        <f>SUMPRODUCT(LTA!F52:AJ52,LTA!F$101:AJ$101,LTA!F$104:AJ$104)</f>
        <v>127.48</v>
      </c>
      <c r="U52" s="78">
        <f>SUMPRODUCT(LTA!F52:AJ52,LTA!F$102:AJ$102,LTA!F$104:AJ$104)</f>
        <v>106.5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-187.72</v>
      </c>
      <c r="AC52">
        <f t="shared" si="0"/>
        <v>11.157787642516336</v>
      </c>
      <c r="AD52">
        <f t="shared" si="1"/>
        <v>879.34625096098875</v>
      </c>
      <c r="AE52">
        <f>'IDT-1'!C52</f>
        <v>0</v>
      </c>
      <c r="AF52" s="26"/>
      <c r="AG52">
        <f t="shared" si="2"/>
        <v>879.34625096098875</v>
      </c>
      <c r="AI52" s="75">
        <f>PXIL!I52</f>
        <v>0</v>
      </c>
      <c r="AJ52" s="75">
        <f>PXIL!O52</f>
        <v>0</v>
      </c>
      <c r="AK52" s="75">
        <f>RTM_IEX!I52</f>
        <v>23.97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14.38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695.76791571750209</v>
      </c>
      <c r="P53" s="77">
        <v>65.906019047619054</v>
      </c>
      <c r="Q53" s="77">
        <v>21.805899999999998</v>
      </c>
      <c r="R53" s="80">
        <v>21.903383838383839</v>
      </c>
      <c r="S53" s="80">
        <v>0</v>
      </c>
      <c r="T53" s="78">
        <f>SUMPRODUCT(LTA!F53:AJ53,LTA!F$101:AJ$101,LTA!F$104:AJ$104)</f>
        <v>127.17999999999999</v>
      </c>
      <c r="U53" s="78">
        <f>SUMPRODUCT(LTA!F53:AJ53,LTA!F$102:AJ$102,LTA!F$104:AJ$104)</f>
        <v>106.75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-187.72</v>
      </c>
      <c r="AC53">
        <f t="shared" si="0"/>
        <v>10.988651642516333</v>
      </c>
      <c r="AD53">
        <f t="shared" si="1"/>
        <v>860.29538696098871</v>
      </c>
      <c r="AE53">
        <f>'IDT-1'!C53</f>
        <v>0</v>
      </c>
      <c r="AF53" s="26"/>
      <c r="AG53">
        <f t="shared" si="2"/>
        <v>860.29538696098871</v>
      </c>
      <c r="AI53" s="75">
        <f>PXIL!I53</f>
        <v>0</v>
      </c>
      <c r="AJ53" s="75">
        <f>PXIL!O53</f>
        <v>0</v>
      </c>
      <c r="AK53" s="75">
        <f>RTM_IEX!I53</f>
        <v>9.59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9.59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690.21352662604454</v>
      </c>
      <c r="P54" s="77">
        <v>65.906019047619054</v>
      </c>
      <c r="Q54" s="77">
        <v>21.805899999999998</v>
      </c>
      <c r="R54" s="80">
        <v>21.903383838383839</v>
      </c>
      <c r="S54" s="80">
        <v>0</v>
      </c>
      <c r="T54" s="78">
        <f>SUMPRODUCT(LTA!F54:AJ54,LTA!F$101:AJ$101,LTA!F$104:AJ$104)</f>
        <v>128.48000000000002</v>
      </c>
      <c r="U54" s="78">
        <f>SUMPRODUCT(LTA!F54:AJ54,LTA!F$102:AJ$102,LTA!F$104:AJ$104)</f>
        <v>106.92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-187.72</v>
      </c>
      <c r="AC54">
        <f t="shared" si="0"/>
        <v>11.076903226743953</v>
      </c>
      <c r="AD54">
        <f t="shared" si="1"/>
        <v>803.94274628530343</v>
      </c>
      <c r="AE54">
        <f>'IDT-1'!C54</f>
        <v>0</v>
      </c>
      <c r="AF54" s="26"/>
      <c r="AG54">
        <f t="shared" si="2"/>
        <v>803.94274628530343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-33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683.36497814811969</v>
      </c>
      <c r="P55" s="77">
        <v>65.906019047619054</v>
      </c>
      <c r="Q55" s="77">
        <v>21.805899999999998</v>
      </c>
      <c r="R55" s="80">
        <v>21.903383838383839</v>
      </c>
      <c r="S55" s="80">
        <v>0</v>
      </c>
      <c r="T55" s="78">
        <f>SUMPRODUCT(LTA!F55:AJ55,LTA!F$101:AJ$101,LTA!F$104:AJ$104)</f>
        <v>128.94999999999999</v>
      </c>
      <c r="U55" s="78">
        <f>SUMPRODUCT(LTA!F55:AJ55,LTA!F$102:AJ$102,LTA!F$104:AJ$104)</f>
        <v>106.62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-187.72</v>
      </c>
      <c r="AC55">
        <f t="shared" si="0"/>
        <v>10.947106979960651</v>
      </c>
      <c r="AD55">
        <f t="shared" si="1"/>
        <v>805.39399405416202</v>
      </c>
      <c r="AE55">
        <f>'IDT-1'!C55</f>
        <v>0</v>
      </c>
      <c r="AF55" s="26"/>
      <c r="AG55">
        <f t="shared" si="2"/>
        <v>805.39399405416202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675.96744450559731</v>
      </c>
      <c r="P56" s="77">
        <v>65.906019047619054</v>
      </c>
      <c r="Q56" s="77">
        <v>18.661379999999998</v>
      </c>
      <c r="R56" s="80">
        <v>21.903383838383839</v>
      </c>
      <c r="S56" s="80">
        <v>0</v>
      </c>
      <c r="T56" s="78">
        <f>SUMPRODUCT(LTA!F56:AJ56,LTA!F$101:AJ$101,LTA!F$104:AJ$104)</f>
        <v>127.60000000000001</v>
      </c>
      <c r="U56" s="78">
        <f>SUMPRODUCT(LTA!F56:AJ56,LTA!F$102:AJ$102,LTA!F$104:AJ$104)</f>
        <v>106.17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-187.72</v>
      </c>
      <c r="AC56">
        <f t="shared" si="0"/>
        <v>10.838496907906453</v>
      </c>
      <c r="AD56">
        <f t="shared" si="1"/>
        <v>793.16055048369367</v>
      </c>
      <c r="AE56">
        <f>'IDT-1'!C56</f>
        <v>0</v>
      </c>
      <c r="AF56" s="26"/>
      <c r="AG56">
        <f t="shared" si="2"/>
        <v>793.16055048369367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675.74763087359725</v>
      </c>
      <c r="P57" s="77">
        <v>65.906019047619054</v>
      </c>
      <c r="Q57" s="77">
        <v>18.661379999999998</v>
      </c>
      <c r="R57" s="80">
        <v>21.903383838383839</v>
      </c>
      <c r="S57" s="80">
        <v>0</v>
      </c>
      <c r="T57" s="78">
        <f>SUMPRODUCT(LTA!F57:AJ57,LTA!F$101:AJ$101,LTA!F$104:AJ$104)</f>
        <v>127.41</v>
      </c>
      <c r="U57" s="78">
        <f>SUMPRODUCT(LTA!F57:AJ57,LTA!F$102:AJ$102,LTA!F$104:AJ$104)</f>
        <v>89.679999999999993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-187.72</v>
      </c>
      <c r="AC57">
        <f t="shared" si="0"/>
        <v>10.467825359889972</v>
      </c>
      <c r="AD57">
        <f t="shared" si="1"/>
        <v>801.63140839971004</v>
      </c>
      <c r="AE57">
        <f>'IDT-1'!C57</f>
        <v>0</v>
      </c>
      <c r="AF57" s="26"/>
      <c r="AG57">
        <f t="shared" si="2"/>
        <v>801.63140839971004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660.9422450432503</v>
      </c>
      <c r="P58" s="77">
        <v>65.906019047619054</v>
      </c>
      <c r="Q58" s="77">
        <v>21.805899999999998</v>
      </c>
      <c r="R58" s="80">
        <v>21.903383838383839</v>
      </c>
      <c r="S58" s="80">
        <v>0</v>
      </c>
      <c r="T58" s="78">
        <f>SUMPRODUCT(LTA!F58:AJ58,LTA!F$101:AJ$101,LTA!F$104:AJ$104)</f>
        <v>127.27</v>
      </c>
      <c r="U58" s="78">
        <f>SUMPRODUCT(LTA!F58:AJ58,LTA!F$102:AJ$102,LTA!F$104:AJ$104)</f>
        <v>103.88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-187.72</v>
      </c>
      <c r="AC58">
        <f t="shared" si="0"/>
        <v>10.577719015804869</v>
      </c>
      <c r="AD58">
        <f t="shared" si="1"/>
        <v>793.92064891344819</v>
      </c>
      <c r="AE58">
        <f>'IDT-1'!C58</f>
        <v>0</v>
      </c>
      <c r="AF58" s="26"/>
      <c r="AG58">
        <f t="shared" si="2"/>
        <v>793.92064891344819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667.32508661036434</v>
      </c>
      <c r="P59" s="77">
        <v>65.906019047619054</v>
      </c>
      <c r="Q59" s="77">
        <v>21.805899999999998</v>
      </c>
      <c r="R59" s="80">
        <v>21.903383838383839</v>
      </c>
      <c r="S59" s="80">
        <v>0</v>
      </c>
      <c r="T59" s="78">
        <f>SUMPRODUCT(LTA!F59:AJ59,LTA!F$101:AJ$101,LTA!F$104:AJ$104)</f>
        <v>124.97</v>
      </c>
      <c r="U59" s="78">
        <f>SUMPRODUCT(LTA!F59:AJ59,LTA!F$102:AJ$102,LTA!F$104:AJ$104)</f>
        <v>104.03999999999999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-187.72</v>
      </c>
      <c r="AC59">
        <f t="shared" si="0"/>
        <v>11.245403075671341</v>
      </c>
      <c r="AD59">
        <f t="shared" si="1"/>
        <v>726.49580642069589</v>
      </c>
      <c r="AE59">
        <f>'IDT-1'!C59</f>
        <v>0</v>
      </c>
      <c r="AF59" s="26"/>
      <c r="AG59">
        <f t="shared" si="2"/>
        <v>726.49580642069589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-81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667.29348405174051</v>
      </c>
      <c r="P60" s="77">
        <v>65.906019047619054</v>
      </c>
      <c r="Q60" s="77">
        <v>21.805899999999998</v>
      </c>
      <c r="R60" s="80">
        <v>21.903383838383839</v>
      </c>
      <c r="S60" s="80">
        <v>0</v>
      </c>
      <c r="T60" s="78">
        <f>SUMPRODUCT(LTA!F60:AJ60,LTA!F$101:AJ$101,LTA!F$104:AJ$104)</f>
        <v>125.05000000000001</v>
      </c>
      <c r="U60" s="78">
        <f>SUMPRODUCT(LTA!F60:AJ60,LTA!F$102:AJ$102,LTA!F$104:AJ$104)</f>
        <v>104.17999999999999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-187.72</v>
      </c>
      <c r="AC60">
        <f t="shared" si="0"/>
        <v>11.149401570411305</v>
      </c>
      <c r="AD60">
        <f t="shared" si="1"/>
        <v>737.78020536733197</v>
      </c>
      <c r="AE60">
        <f>'IDT-1'!C60</f>
        <v>0</v>
      </c>
      <c r="AF60" s="26"/>
      <c r="AG60">
        <f t="shared" si="2"/>
        <v>737.78020536733197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-70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670.74983910174046</v>
      </c>
      <c r="P61" s="77">
        <v>65.906019047619054</v>
      </c>
      <c r="Q61" s="77">
        <v>18.661379999999998</v>
      </c>
      <c r="R61" s="80">
        <v>21.903383838383839</v>
      </c>
      <c r="S61" s="80">
        <v>0</v>
      </c>
      <c r="T61" s="78">
        <f>SUMPRODUCT(LTA!F61:AJ61,LTA!F$101:AJ$101,LTA!F$104:AJ$104)</f>
        <v>120.63</v>
      </c>
      <c r="U61" s="78">
        <f>SUMPRODUCT(LTA!F61:AJ61,LTA!F$102:AJ$102,LTA!F$104:AJ$104)</f>
        <v>104.34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-187.72</v>
      </c>
      <c r="AC61">
        <f t="shared" si="0"/>
        <v>10.937095168407396</v>
      </c>
      <c r="AD61">
        <f t="shared" si="1"/>
        <v>754.04434681933594</v>
      </c>
      <c r="AE61">
        <f>'IDT-1'!C61</f>
        <v>0</v>
      </c>
      <c r="AF61" s="26"/>
      <c r="AG61">
        <f t="shared" si="2"/>
        <v>754.04434681933594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670.74983910174046</v>
      </c>
      <c r="P62" s="77">
        <v>65.906019047619054</v>
      </c>
      <c r="Q62" s="77">
        <v>18.661379999999998</v>
      </c>
      <c r="R62" s="80">
        <v>21.903383838383839</v>
      </c>
      <c r="S62" s="80">
        <v>0</v>
      </c>
      <c r="T62" s="78">
        <f>SUMPRODUCT(LTA!F62:AJ62,LTA!F$101:AJ$101,LTA!F$104:AJ$104)</f>
        <v>115.64999999999999</v>
      </c>
      <c r="U62" s="78">
        <f>SUMPRODUCT(LTA!F62:AJ62,LTA!F$102:AJ$102,LTA!F$104:AJ$104)</f>
        <v>104.46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-187.72</v>
      </c>
      <c r="AC62">
        <f t="shared" si="0"/>
        <v>10.938717806018374</v>
      </c>
      <c r="AD62">
        <f t="shared" si="1"/>
        <v>744.18272418172489</v>
      </c>
      <c r="AE62">
        <f>'IDT-1'!C62</f>
        <v>0</v>
      </c>
      <c r="AF62" s="26"/>
      <c r="AG62">
        <f t="shared" si="2"/>
        <v>744.18272418172489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676.89247252424059</v>
      </c>
      <c r="P63" s="77">
        <v>65.906019047619054</v>
      </c>
      <c r="Q63" s="77">
        <v>18.661379999999998</v>
      </c>
      <c r="R63" s="80">
        <v>21.903383838383839</v>
      </c>
      <c r="S63" s="80">
        <v>0</v>
      </c>
      <c r="T63" s="78">
        <f>SUMPRODUCT(LTA!F63:AJ63,LTA!F$101:AJ$101,LTA!F$104:AJ$104)</f>
        <v>109.72000000000001</v>
      </c>
      <c r="U63" s="78">
        <f>SUMPRODUCT(LTA!F63:AJ63,LTA!F$102:AJ$102,LTA!F$104:AJ$104)</f>
        <v>104.69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-187.72</v>
      </c>
      <c r="AC63">
        <f t="shared" si="0"/>
        <v>11.235591188368819</v>
      </c>
      <c r="AD63">
        <f t="shared" si="1"/>
        <v>711.32848422187476</v>
      </c>
      <c r="AE63">
        <f>'IDT-1'!C63</f>
        <v>0</v>
      </c>
      <c r="AF63" s="26"/>
      <c r="AG63">
        <f t="shared" si="2"/>
        <v>711.32848422187476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-88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676.51807119024045</v>
      </c>
      <c r="P64" s="77">
        <v>65.906019047619054</v>
      </c>
      <c r="Q64" s="77">
        <v>18.661379999999998</v>
      </c>
      <c r="R64" s="80">
        <v>21.903383838383839</v>
      </c>
      <c r="S64" s="80">
        <v>0</v>
      </c>
      <c r="T64" s="78">
        <f>SUMPRODUCT(LTA!F64:AJ64,LTA!F$101:AJ$101,LTA!F$104:AJ$104)</f>
        <v>102.00999999999999</v>
      </c>
      <c r="U64" s="78">
        <f>SUMPRODUCT(LTA!F64:AJ64,LTA!F$102:AJ$102,LTA!F$104:AJ$104)</f>
        <v>104.87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-187.72</v>
      </c>
      <c r="AC64">
        <f t="shared" si="0"/>
        <v>10.766516718130827</v>
      </c>
      <c r="AD64">
        <f t="shared" si="1"/>
        <v>748.8931573581126</v>
      </c>
      <c r="AE64">
        <f>'IDT-1'!C64</f>
        <v>0</v>
      </c>
      <c r="AF64" s="26"/>
      <c r="AG64">
        <f t="shared" si="2"/>
        <v>748.8931573581126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673.64511131534869</v>
      </c>
      <c r="P65" s="77">
        <v>65.906019047619054</v>
      </c>
      <c r="Q65" s="77">
        <v>18.661379999999998</v>
      </c>
      <c r="R65" s="80">
        <v>21.903383838383839</v>
      </c>
      <c r="S65" s="80">
        <v>0</v>
      </c>
      <c r="T65" s="78">
        <f>SUMPRODUCT(LTA!F65:AJ65,LTA!F$101:AJ$101,LTA!F$104:AJ$104)</f>
        <v>94.93</v>
      </c>
      <c r="U65" s="78">
        <f>SUMPRODUCT(LTA!F65:AJ65,LTA!F$102:AJ$102,LTA!F$104:AJ$104)</f>
        <v>104.92999999999999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-197.72</v>
      </c>
      <c r="AC65">
        <f t="shared" si="0"/>
        <v>10.564043013443243</v>
      </c>
      <c r="AD65">
        <f t="shared" si="1"/>
        <v>752.20267118790832</v>
      </c>
      <c r="AE65">
        <f>'IDT-1'!C65</f>
        <v>0</v>
      </c>
      <c r="AF65" s="26"/>
      <c r="AG65">
        <f t="shared" si="2"/>
        <v>752.20267118790832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675.19251247497937</v>
      </c>
      <c r="P66" s="77">
        <v>65.906019047619054</v>
      </c>
      <c r="Q66" s="77">
        <v>18.661379999999998</v>
      </c>
      <c r="R66" s="80">
        <v>21.903383838383839</v>
      </c>
      <c r="S66" s="80">
        <v>0</v>
      </c>
      <c r="T66" s="78">
        <f>SUMPRODUCT(LTA!F66:AJ66,LTA!F$101:AJ$101,LTA!F$104:AJ$104)</f>
        <v>86.59</v>
      </c>
      <c r="U66" s="78">
        <f>SUMPRODUCT(LTA!F66:AJ66,LTA!F$102:AJ$102,LTA!F$104:AJ$104)</f>
        <v>104.97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-197.72</v>
      </c>
      <c r="AC66">
        <f t="shared" si="0"/>
        <v>10.460229506037017</v>
      </c>
      <c r="AD66">
        <f t="shared" si="1"/>
        <v>750.55388585494529</v>
      </c>
      <c r="AE66">
        <f>'IDT-1'!C66</f>
        <v>0</v>
      </c>
      <c r="AF66" s="26"/>
      <c r="AG66">
        <f t="shared" si="2"/>
        <v>750.55388585494529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683.60193703426705</v>
      </c>
      <c r="P67" s="77">
        <v>65.906019047619054</v>
      </c>
      <c r="Q67" s="77">
        <v>21.805899999999998</v>
      </c>
      <c r="R67" s="80">
        <v>21.903383838383839</v>
      </c>
      <c r="S67" s="80">
        <v>0</v>
      </c>
      <c r="T67" s="78">
        <f>SUMPRODUCT(LTA!F67:AJ67,LTA!F$101:AJ$101,LTA!F$104:AJ$104)</f>
        <v>79.259999999999991</v>
      </c>
      <c r="U67" s="78">
        <f>SUMPRODUCT(LTA!F67:AJ67,LTA!F$102:AJ$102,LTA!F$104:AJ$104)</f>
        <v>105.48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-237.72</v>
      </c>
      <c r="AC67">
        <f t="shared" si="0"/>
        <v>11.345310332767303</v>
      </c>
      <c r="AD67">
        <f t="shared" si="1"/>
        <v>659.40274958750263</v>
      </c>
      <c r="AE67">
        <f>'IDT-1'!C67</f>
        <v>0</v>
      </c>
      <c r="AF67" s="26"/>
      <c r="AG67">
        <f t="shared" si="2"/>
        <v>659.40274958750263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686.00375403663645</v>
      </c>
      <c r="P68" s="77">
        <v>65.906019047619054</v>
      </c>
      <c r="Q68" s="77">
        <v>21.805899999999998</v>
      </c>
      <c r="R68" s="80">
        <v>21.903383838383839</v>
      </c>
      <c r="S68" s="80">
        <v>0</v>
      </c>
      <c r="T68" s="78">
        <f>SUMPRODUCT(LTA!F68:AJ68,LTA!F$101:AJ$101,LTA!F$104:AJ$104)</f>
        <v>68.11</v>
      </c>
      <c r="U68" s="78">
        <f>SUMPRODUCT(LTA!F68:AJ68,LTA!F$102:AJ$102,LTA!F$104:AJ$104)</f>
        <v>105.55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-237.72</v>
      </c>
      <c r="AC68">
        <f t="shared" ref="AC68:AC98" si="3">SUMIF(B68:AB68,"&gt;0")*$AC$2-SUMIF(B68:AB68,"&lt;0")*($AC$2/(1-$AC$2))+SUMIF(AI68:AR68,"&gt;0")*$AC$2-SUMIF(AI68:AR68,"&lt;0")*($AC$2/(1-$AC$2))</f>
        <v>10.931573476544729</v>
      </c>
      <c r="AD68">
        <f t="shared" ref="AD68:AD98" si="4">SUM(B68:AB68,AI68:AR68)-AC68</f>
        <v>689.1383034460946</v>
      </c>
      <c r="AE68">
        <f>'IDT-1'!C68</f>
        <v>0</v>
      </c>
      <c r="AF68" s="26"/>
      <c r="AG68">
        <f t="shared" ref="AG68:AG98" si="5">SUM(AD68:AF68)</f>
        <v>689.1383034460946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696.11606835589748</v>
      </c>
      <c r="P69" s="77">
        <v>65.906019047619054</v>
      </c>
      <c r="Q69" s="77">
        <v>21.805899999999998</v>
      </c>
      <c r="R69" s="80">
        <v>18.577363636363639</v>
      </c>
      <c r="S69" s="80">
        <v>0</v>
      </c>
      <c r="T69" s="78">
        <f>SUMPRODUCT(LTA!F69:AJ69,LTA!F$101:AJ$101,LTA!F$104:AJ$104)</f>
        <v>57.199999999999996</v>
      </c>
      <c r="U69" s="78">
        <f>SUMPRODUCT(LTA!F69:AJ69,LTA!F$102:AJ$102,LTA!F$104:AJ$104)</f>
        <v>105.7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-241.72</v>
      </c>
      <c r="AC69">
        <f t="shared" si="3"/>
        <v>10.89660486477645</v>
      </c>
      <c r="AD69">
        <f t="shared" si="4"/>
        <v>685.19956617510377</v>
      </c>
      <c r="AE69">
        <f>'IDT-1'!C69</f>
        <v>0</v>
      </c>
      <c r="AF69" s="26"/>
      <c r="AG69">
        <f t="shared" si="5"/>
        <v>685.19956617510377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702.45882212952802</v>
      </c>
      <c r="P70" s="77">
        <v>65.906019047619054</v>
      </c>
      <c r="Q70" s="77">
        <v>21.805899999999998</v>
      </c>
      <c r="R70" s="80">
        <v>11.104444444444447</v>
      </c>
      <c r="S70" s="80">
        <v>0</v>
      </c>
      <c r="T70" s="78">
        <f>SUMPRODUCT(LTA!F70:AJ70,LTA!F$101:AJ$101,LTA!F$104:AJ$104)</f>
        <v>46.15</v>
      </c>
      <c r="U70" s="78">
        <f>SUMPRODUCT(LTA!F70:AJ70,LTA!F$102:AJ$102,LTA!F$104:AJ$104)</f>
        <v>105.84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0.66999999999999993</v>
      </c>
      <c r="AB70" s="117">
        <f>-STOA!O70</f>
        <v>-241.72</v>
      </c>
      <c r="AC70">
        <f t="shared" si="3"/>
        <v>10.684113878829166</v>
      </c>
      <c r="AD70">
        <f t="shared" si="4"/>
        <v>685.37189174276216</v>
      </c>
      <c r="AE70">
        <f>'IDT-1'!C70</f>
        <v>0</v>
      </c>
      <c r="AF70" s="26"/>
      <c r="AG70">
        <f t="shared" si="5"/>
        <v>685.37189174276216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713.0729856486364</v>
      </c>
      <c r="P71" s="77">
        <v>65.906019047619054</v>
      </c>
      <c r="Q71" s="77">
        <v>21.805899999999998</v>
      </c>
      <c r="R71" s="80">
        <v>5.9480505050505057</v>
      </c>
      <c r="S71" s="80">
        <v>0</v>
      </c>
      <c r="T71" s="78">
        <f>SUMPRODUCT(LTA!F71:AJ71,LTA!F$101:AJ$101,LTA!F$104:AJ$104)</f>
        <v>34.550000000000004</v>
      </c>
      <c r="U71" s="78">
        <f>SUMPRODUCT(LTA!F71:AJ71,LTA!F$102:AJ$102,LTA!F$104:AJ$104)</f>
        <v>105.99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0.66999999999999993</v>
      </c>
      <c r="AB71" s="117">
        <f>-STOA!O71</f>
        <v>-240.97</v>
      </c>
      <c r="AC71">
        <f t="shared" si="3"/>
        <v>10.660236165577787</v>
      </c>
      <c r="AD71">
        <f t="shared" si="4"/>
        <v>676.15353903572804</v>
      </c>
      <c r="AE71">
        <f>'IDT-1'!C71</f>
        <v>0</v>
      </c>
      <c r="AF71" s="26"/>
      <c r="AG71">
        <f t="shared" si="5"/>
        <v>676.15353903572804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736.44571913668335</v>
      </c>
      <c r="P72" s="77">
        <v>65.906019047619054</v>
      </c>
      <c r="Q72" s="77">
        <v>21.805899999999998</v>
      </c>
      <c r="R72" s="80">
        <v>2.768141414141414</v>
      </c>
      <c r="S72" s="80">
        <v>0</v>
      </c>
      <c r="T72" s="78">
        <f>SUMPRODUCT(LTA!F72:AJ72,LTA!F$101:AJ$101,LTA!F$104:AJ$104)</f>
        <v>23.68</v>
      </c>
      <c r="U72" s="78">
        <f>SUMPRODUCT(LTA!F72:AJ72,LTA!F$102:AJ$102,LTA!F$104:AJ$104)</f>
        <v>106.1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0.66999999999999993</v>
      </c>
      <c r="AB72" s="117">
        <f>-STOA!O72</f>
        <v>-246.97</v>
      </c>
      <c r="AC72">
        <f t="shared" si="3"/>
        <v>10.707732510183819</v>
      </c>
      <c r="AD72">
        <f t="shared" si="4"/>
        <v>689.53886708825985</v>
      </c>
      <c r="AE72">
        <f>'IDT-1'!C72</f>
        <v>0</v>
      </c>
      <c r="AF72" s="26"/>
      <c r="AG72">
        <f t="shared" si="5"/>
        <v>689.53886708825985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769.50353428947528</v>
      </c>
      <c r="P73" s="77">
        <v>65.906019047619054</v>
      </c>
      <c r="Q73" s="77">
        <v>21.805899999999998</v>
      </c>
      <c r="R73" s="80">
        <v>1.3973535353535353</v>
      </c>
      <c r="S73" s="80">
        <v>0</v>
      </c>
      <c r="T73" s="78">
        <f>SUMPRODUCT(LTA!F73:AJ73,LTA!F$101:AJ$101,LTA!F$104:AJ$104)</f>
        <v>13.43</v>
      </c>
      <c r="U73" s="78">
        <f>SUMPRODUCT(LTA!F73:AJ73,LTA!F$102:AJ$102,LTA!F$104:AJ$104)</f>
        <v>106.21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0.66999999999999993</v>
      </c>
      <c r="AB73" s="117">
        <f>-STOA!O73</f>
        <v>-226.97</v>
      </c>
      <c r="AC73">
        <f t="shared" si="3"/>
        <v>11.341252726304822</v>
      </c>
      <c r="AD73">
        <f t="shared" si="4"/>
        <v>660.45237414614292</v>
      </c>
      <c r="AE73">
        <f>'IDT-1'!C73</f>
        <v>0</v>
      </c>
      <c r="AF73" s="26"/>
      <c r="AG73">
        <f t="shared" si="5"/>
        <v>660.45237414614292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776.20710733088936</v>
      </c>
      <c r="P74" s="77">
        <v>65.906019047619054</v>
      </c>
      <c r="Q74" s="77">
        <v>21.805899999999998</v>
      </c>
      <c r="R74" s="80">
        <v>0</v>
      </c>
      <c r="S74" s="80">
        <v>0</v>
      </c>
      <c r="T74" s="78">
        <f>SUMPRODUCT(LTA!F74:AJ74,LTA!F$101:AJ$101,LTA!F$104:AJ$104)</f>
        <v>8.9499999999999993</v>
      </c>
      <c r="U74" s="78">
        <f>SUMPRODUCT(LTA!F74:AJ74,LTA!F$102:AJ$102,LTA!F$104:AJ$104)</f>
        <v>106.32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0.66999999999999993</v>
      </c>
      <c r="AB74" s="117">
        <f>-STOA!O74</f>
        <v>-196.97</v>
      </c>
      <c r="AC74">
        <f t="shared" si="3"/>
        <v>10.77241316901546</v>
      </c>
      <c r="AD74">
        <f t="shared" si="4"/>
        <v>726.95743320949293</v>
      </c>
      <c r="AE74">
        <f>'IDT-1'!C74</f>
        <v>0</v>
      </c>
      <c r="AF74" s="26"/>
      <c r="AG74">
        <f t="shared" si="5"/>
        <v>726.95743320949293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780.47019214708575</v>
      </c>
      <c r="P75" s="77">
        <v>65.906019047619054</v>
      </c>
      <c r="Q75" s="77">
        <v>21.805899999999998</v>
      </c>
      <c r="R75" s="80">
        <v>0</v>
      </c>
      <c r="S75" s="80">
        <v>0</v>
      </c>
      <c r="T75" s="78">
        <f>SUMPRODUCT(LTA!F75:AJ75,LTA!F$101:AJ$101,LTA!F$104:AJ$104)</f>
        <v>5.99</v>
      </c>
      <c r="U75" s="78">
        <f>SUMPRODUCT(LTA!F75:AJ75,LTA!F$102:AJ$102,LTA!F$104:AJ$104)</f>
        <v>106.34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0.66999999999999993</v>
      </c>
      <c r="AB75" s="117">
        <f>-STOA!O75</f>
        <v>-206.14</v>
      </c>
      <c r="AC75">
        <f t="shared" si="3"/>
        <v>10.90925371652793</v>
      </c>
      <c r="AD75">
        <f t="shared" si="4"/>
        <v>714.04189747817691</v>
      </c>
      <c r="AE75">
        <f>'IDT-1'!C75</f>
        <v>-35</v>
      </c>
      <c r="AF75" s="26"/>
      <c r="AG75">
        <f t="shared" si="5"/>
        <v>679.04189747817691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775.48680663508571</v>
      </c>
      <c r="P76" s="77">
        <v>65.906019047619054</v>
      </c>
      <c r="Q76" s="77">
        <v>21.805899999999998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106.78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0.66999999999999993</v>
      </c>
      <c r="AB76" s="117">
        <f>-STOA!O76</f>
        <v>-206.14</v>
      </c>
      <c r="AC76">
        <f t="shared" si="3"/>
        <v>10.661085373578423</v>
      </c>
      <c r="AD76">
        <f t="shared" si="4"/>
        <v>726.26668030912629</v>
      </c>
      <c r="AE76">
        <f>'IDT-1'!C76</f>
        <v>-20</v>
      </c>
      <c r="AF76" s="26"/>
      <c r="AG76">
        <f t="shared" si="5"/>
        <v>706.26668030912629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772.04943606508562</v>
      </c>
      <c r="P77" s="77">
        <v>65.906019047619054</v>
      </c>
      <c r="Q77" s="77">
        <v>21.805899999999998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106.92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0.66999999999999993</v>
      </c>
      <c r="AB77" s="117">
        <f>-STOA!O77</f>
        <v>-206.14</v>
      </c>
      <c r="AC77">
        <f t="shared" si="3"/>
        <v>10.432417962118516</v>
      </c>
      <c r="AD77">
        <f t="shared" si="4"/>
        <v>740.68797715058599</v>
      </c>
      <c r="AE77">
        <f>'IDT-1'!C77</f>
        <v>-20</v>
      </c>
      <c r="AF77" s="26"/>
      <c r="AG77">
        <f t="shared" si="5"/>
        <v>720.68797715058599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769.68516215508566</v>
      </c>
      <c r="P78" s="77">
        <v>65.906019047619054</v>
      </c>
      <c r="Q78" s="77">
        <v>21.805899999999998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107.36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0.66999999999999993</v>
      </c>
      <c r="AB78" s="117">
        <f>-STOA!O78</f>
        <v>-206.14</v>
      </c>
      <c r="AC78">
        <f t="shared" si="3"/>
        <v>10.504265626932469</v>
      </c>
      <c r="AD78">
        <f t="shared" si="4"/>
        <v>728.69185557577225</v>
      </c>
      <c r="AE78">
        <f>'IDT-1'!C78</f>
        <v>-20</v>
      </c>
      <c r="AF78" s="26"/>
      <c r="AG78">
        <f t="shared" si="5"/>
        <v>708.69185557577225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750.84332187229404</v>
      </c>
      <c r="P79" s="77">
        <v>65.906019047619054</v>
      </c>
      <c r="Q79" s="77">
        <v>21.805899999999998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107.75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-205.49</v>
      </c>
      <c r="AC79">
        <f t="shared" si="3"/>
        <v>10.620218730264726</v>
      </c>
      <c r="AD79">
        <f t="shared" si="4"/>
        <v>678.77406218964825</v>
      </c>
      <c r="AE79">
        <f>'IDT-1'!C79</f>
        <v>-10</v>
      </c>
      <c r="AF79" s="26"/>
      <c r="AG79">
        <f t="shared" si="5"/>
        <v>668.77406218964825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-52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734.74503867750218</v>
      </c>
      <c r="P80" s="77">
        <v>65.906019047619054</v>
      </c>
      <c r="Q80" s="77">
        <v>21.805899999999998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107.5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-205.49</v>
      </c>
      <c r="AC80">
        <f t="shared" si="3"/>
        <v>10.014691206996403</v>
      </c>
      <c r="AD80">
        <f t="shared" si="4"/>
        <v>715.03130651812478</v>
      </c>
      <c r="AE80">
        <f>'IDT-1'!C80</f>
        <v>0</v>
      </c>
      <c r="AF80" s="26"/>
      <c r="AG80">
        <f t="shared" si="5"/>
        <v>715.03130651812478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723.62173490587736</v>
      </c>
      <c r="P81" s="77">
        <v>65.906019047619054</v>
      </c>
      <c r="Q81" s="77">
        <v>21.805899999999998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107.53999999999999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-205.49</v>
      </c>
      <c r="AC81">
        <f t="shared" si="3"/>
        <v>9.984654133806103</v>
      </c>
      <c r="AD81">
        <f t="shared" si="4"/>
        <v>711.6480398196901</v>
      </c>
      <c r="AE81">
        <f>'IDT-1'!C81</f>
        <v>0</v>
      </c>
      <c r="AF81" s="26"/>
      <c r="AG81">
        <f t="shared" si="5"/>
        <v>711.6480398196901</v>
      </c>
      <c r="AI81" s="75">
        <f>PXIL!I81</f>
        <v>0</v>
      </c>
      <c r="AJ81" s="75">
        <f>PXIL!O81</f>
        <v>0</v>
      </c>
      <c r="AK81" s="75">
        <f>RTM_IEX!I81</f>
        <v>7.67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718.88494376987728</v>
      </c>
      <c r="P82" s="77">
        <v>65.906019047619054</v>
      </c>
      <c r="Q82" s="77">
        <v>21.805899999999998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107.64999999999999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</v>
      </c>
      <c r="AA82" s="117">
        <f>STOA!I82</f>
        <v>0.66999999999999993</v>
      </c>
      <c r="AB82" s="117">
        <f>-STOA!O82</f>
        <v>-205.49</v>
      </c>
      <c r="AC82">
        <f t="shared" si="3"/>
        <v>10.142786197475163</v>
      </c>
      <c r="AD82">
        <f t="shared" si="4"/>
        <v>669.1931166200211</v>
      </c>
      <c r="AE82">
        <f>'IDT-1'!C82</f>
        <v>0</v>
      </c>
      <c r="AF82" s="26"/>
      <c r="AG82">
        <f t="shared" si="5"/>
        <v>669.1931166200211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709.70149868466524</v>
      </c>
      <c r="P83" s="77">
        <v>65.906019047619054</v>
      </c>
      <c r="Q83" s="77">
        <v>21.805899999999998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107.86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</v>
      </c>
      <c r="AA83" s="117">
        <f>STOA!I83</f>
        <v>0.66999999999999993</v>
      </c>
      <c r="AB83" s="117">
        <f>-STOA!O83</f>
        <v>-204.81</v>
      </c>
      <c r="AC83">
        <f t="shared" si="3"/>
        <v>10.146564029232158</v>
      </c>
      <c r="AD83">
        <f t="shared" si="4"/>
        <v>650.89589370305202</v>
      </c>
      <c r="AE83">
        <f>'IDT-1'!C83</f>
        <v>-10</v>
      </c>
      <c r="AF83" s="26"/>
      <c r="AG83">
        <f t="shared" si="5"/>
        <v>640.89589370305202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704.00439704866517</v>
      </c>
      <c r="P84" s="77">
        <v>65.906019047619054</v>
      </c>
      <c r="Q84" s="77">
        <v>21.805899999999998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107.63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-204.81</v>
      </c>
      <c r="AC84">
        <f t="shared" si="3"/>
        <v>10.271968085279262</v>
      </c>
      <c r="AD84">
        <f t="shared" si="4"/>
        <v>624.84338801100489</v>
      </c>
      <c r="AE84">
        <f>'IDT-1'!C84</f>
        <v>-6</v>
      </c>
      <c r="AF84" s="26"/>
      <c r="AG84">
        <f t="shared" si="5"/>
        <v>618.84338801100489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692.3083163546853</v>
      </c>
      <c r="P85" s="77">
        <v>65.906019047619054</v>
      </c>
      <c r="Q85" s="77">
        <v>21.805899999999998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107.66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-204.81</v>
      </c>
      <c r="AC85">
        <f t="shared" si="3"/>
        <v>9.6810095614514982</v>
      </c>
      <c r="AD85">
        <f t="shared" si="4"/>
        <v>668.76826584085279</v>
      </c>
      <c r="AE85">
        <f>'IDT-1'!C85</f>
        <v>-21</v>
      </c>
      <c r="AF85" s="26"/>
      <c r="AG85">
        <f t="shared" si="5"/>
        <v>647.76826584085279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690.33121363048531</v>
      </c>
      <c r="P86" s="77">
        <v>65.906019047619054</v>
      </c>
      <c r="Q86" s="77">
        <v>21.805899999999998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107.71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-204.81</v>
      </c>
      <c r="AC86">
        <f t="shared" si="3"/>
        <v>9.9747855207553737</v>
      </c>
      <c r="AD86">
        <f t="shared" si="4"/>
        <v>631.54738715734902</v>
      </c>
      <c r="AE86">
        <f>'IDT-1'!C86</f>
        <v>-36</v>
      </c>
      <c r="AF86" s="26"/>
      <c r="AG86">
        <f t="shared" si="5"/>
        <v>595.54738715734902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690.32356343968536</v>
      </c>
      <c r="P87" s="77">
        <v>65.906019047619054</v>
      </c>
      <c r="Q87" s="77">
        <v>17.178019999999997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107.64999999999999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-204.18</v>
      </c>
      <c r="AC87">
        <f t="shared" si="3"/>
        <v>10.549340561291023</v>
      </c>
      <c r="AD87">
        <f t="shared" si="4"/>
        <v>556.90730192601336</v>
      </c>
      <c r="AE87">
        <f>'IDT-1'!C87</f>
        <v>0</v>
      </c>
      <c r="AF87" s="26"/>
      <c r="AG87">
        <f t="shared" si="5"/>
        <v>556.90730192601336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688.71606347968532</v>
      </c>
      <c r="P88" s="77">
        <v>65.906019047619054</v>
      </c>
      <c r="Q88" s="77">
        <v>17.178019999999997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107.69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-204.18</v>
      </c>
      <c r="AC88">
        <f t="shared" si="3"/>
        <v>10.491155924032046</v>
      </c>
      <c r="AD88">
        <f t="shared" si="4"/>
        <v>560.39798660327233</v>
      </c>
      <c r="AE88">
        <f>'IDT-1'!C88</f>
        <v>-9</v>
      </c>
      <c r="AF88" s="26"/>
      <c r="AG88">
        <f t="shared" si="5"/>
        <v>551.39798660327233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686.25625737568532</v>
      </c>
      <c r="P89" s="77">
        <v>65.906019047619054</v>
      </c>
      <c r="Q89" s="77">
        <v>17.178019999999997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112.19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-204.18</v>
      </c>
      <c r="AC89">
        <f t="shared" si="3"/>
        <v>10.509109630316845</v>
      </c>
      <c r="AD89">
        <f t="shared" si="4"/>
        <v>562.42022679298736</v>
      </c>
      <c r="AE89">
        <f>'IDT-1'!C89</f>
        <v>-9</v>
      </c>
      <c r="AF89" s="26"/>
      <c r="AG89">
        <f t="shared" si="5"/>
        <v>553.42022679298736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685.29419300568532</v>
      </c>
      <c r="P90" s="77">
        <v>65.906019047619054</v>
      </c>
      <c r="Q90" s="77">
        <v>17.178019999999997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-228.18</v>
      </c>
      <c r="AC90">
        <f t="shared" si="3"/>
        <v>10.720846524393533</v>
      </c>
      <c r="AD90">
        <f t="shared" si="4"/>
        <v>538.05642552891061</v>
      </c>
      <c r="AE90">
        <f>'IDT-1'!C90</f>
        <v>0</v>
      </c>
      <c r="AF90" s="26"/>
      <c r="AG90">
        <f t="shared" si="5"/>
        <v>538.05642552891061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665.04631574857012</v>
      </c>
      <c r="P91" s="77">
        <v>65.906019047619054</v>
      </c>
      <c r="Q91" s="77">
        <v>14.033499999999998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113.7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-253.21</v>
      </c>
      <c r="AC91">
        <f t="shared" si="3"/>
        <v>10.077513396246822</v>
      </c>
      <c r="AD91">
        <f t="shared" si="4"/>
        <v>565.97736139994242</v>
      </c>
      <c r="AE91">
        <f>'IDT-1'!C91</f>
        <v>0</v>
      </c>
      <c r="AF91" s="26"/>
      <c r="AG91">
        <f t="shared" si="5"/>
        <v>565.97736139994242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664.08866245693957</v>
      </c>
      <c r="P92" s="77">
        <v>65.906019047619054</v>
      </c>
      <c r="Q92" s="77">
        <v>14.033499999999998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114.9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-245.21</v>
      </c>
      <c r="AC92">
        <f t="shared" si="3"/>
        <v>9.8310584766590026</v>
      </c>
      <c r="AD92">
        <f t="shared" si="4"/>
        <v>594.4661630278996</v>
      </c>
      <c r="AE92">
        <f>'IDT-1'!C92</f>
        <v>0</v>
      </c>
      <c r="AF92" s="26"/>
      <c r="AG92">
        <f t="shared" si="5"/>
        <v>594.4661630278996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646.80688720693945</v>
      </c>
      <c r="P93" s="77">
        <v>65.906019047619054</v>
      </c>
      <c r="Q93" s="77">
        <v>14.033499999999998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97.02000000000001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-245.21</v>
      </c>
      <c r="AC93">
        <f t="shared" si="3"/>
        <v>9.4328535792370474</v>
      </c>
      <c r="AD93">
        <f t="shared" si="4"/>
        <v>569.70259267532128</v>
      </c>
      <c r="AE93">
        <f>'IDT-1'!C93</f>
        <v>0</v>
      </c>
      <c r="AF93" s="26"/>
      <c r="AG93">
        <f t="shared" si="5"/>
        <v>569.70259267532128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646.80688720693945</v>
      </c>
      <c r="P94" s="77">
        <v>60.297860805860815</v>
      </c>
      <c r="Q94" s="77">
        <v>14.033499999999998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72.72999999999999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-229.20999999999998</v>
      </c>
      <c r="AC94">
        <f t="shared" si="3"/>
        <v>9.0276997463544504</v>
      </c>
      <c r="AD94">
        <f t="shared" si="4"/>
        <v>556.20958826644585</v>
      </c>
      <c r="AE94">
        <f>'IDT-1'!C94</f>
        <v>-19</v>
      </c>
      <c r="AF94" s="26"/>
      <c r="AG94">
        <f t="shared" si="5"/>
        <v>537.20958826644585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640.44965796730889</v>
      </c>
      <c r="P95" s="77">
        <v>55.428821245421247</v>
      </c>
      <c r="Q95" s="77">
        <v>14.033499999999998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63.4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-28</v>
      </c>
      <c r="AA95" s="117">
        <f>STOA!I95</f>
        <v>0.66999999999999993</v>
      </c>
      <c r="AB95" s="117">
        <f>-STOA!O95</f>
        <v>-228.37</v>
      </c>
      <c r="AC95">
        <f t="shared" si="3"/>
        <v>9.0879345244166565</v>
      </c>
      <c r="AD95">
        <f t="shared" si="4"/>
        <v>508.43308468831339</v>
      </c>
      <c r="AE95">
        <f>'IDT-1'!C95</f>
        <v>0</v>
      </c>
      <c r="AF95" s="26"/>
      <c r="AG95">
        <f t="shared" si="5"/>
        <v>508.43308468831339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609.48089923708221</v>
      </c>
      <c r="P96" s="77">
        <v>55.428821245421247</v>
      </c>
      <c r="Q96" s="77">
        <v>14.033499999999998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65.38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-58</v>
      </c>
      <c r="AA96" s="117">
        <f>STOA!I96</f>
        <v>0.66999999999999993</v>
      </c>
      <c r="AB96" s="117">
        <f>-STOA!O96</f>
        <v>-228.37</v>
      </c>
      <c r="AC96">
        <f t="shared" si="3"/>
        <v>9.0991772732565224</v>
      </c>
      <c r="AD96">
        <f t="shared" si="4"/>
        <v>449.43308320924683</v>
      </c>
      <c r="AE96">
        <f>'IDT-1'!C96</f>
        <v>0</v>
      </c>
      <c r="AF96" s="26"/>
      <c r="AG96">
        <f t="shared" si="5"/>
        <v>449.43308320924683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599.14004839728227</v>
      </c>
      <c r="P97" s="77">
        <v>55.428821245421247</v>
      </c>
      <c r="Q97" s="77">
        <v>9.2557599999999987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68.34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-83</v>
      </c>
      <c r="AA97" s="117">
        <f>STOA!I97</f>
        <v>0.66999999999999993</v>
      </c>
      <c r="AB97" s="117">
        <f>-STOA!O97</f>
        <v>-228.37</v>
      </c>
      <c r="AC97">
        <f t="shared" si="3"/>
        <v>9.347306774754097</v>
      </c>
      <c r="AD97">
        <f t="shared" si="4"/>
        <v>397.02636286794939</v>
      </c>
      <c r="AE97">
        <f>'IDT-1'!C97</f>
        <v>0</v>
      </c>
      <c r="AF97" s="26"/>
      <c r="AG97">
        <f t="shared" si="5"/>
        <v>397.02636286794939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587.20871076468222</v>
      </c>
      <c r="P98" s="77">
        <v>55.428821245421247</v>
      </c>
      <c r="Q98" s="77">
        <v>9.2557599999999987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70.72999999999999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-113</v>
      </c>
      <c r="AA98" s="117">
        <f>STOA!I98</f>
        <v>0.66999999999999993</v>
      </c>
      <c r="AB98" s="117">
        <f>-STOA!O98</f>
        <v>-228.37</v>
      </c>
      <c r="AC98">
        <f t="shared" si="3"/>
        <v>9.529686829253075</v>
      </c>
      <c r="AD98">
        <f t="shared" si="4"/>
        <v>357.30264518085033</v>
      </c>
      <c r="AE98">
        <f>'IDT-1'!C98</f>
        <v>0</v>
      </c>
      <c r="AF98" s="26"/>
      <c r="AG98">
        <f t="shared" si="5"/>
        <v>357.30264518085033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15.889359314230267</v>
      </c>
      <c r="P99" s="77">
        <f t="shared" si="6"/>
        <v>1.4163933214285716</v>
      </c>
      <c r="Q99" s="77">
        <f t="shared" si="6"/>
        <v>0.41442767000000019</v>
      </c>
      <c r="R99" s="80">
        <f t="shared" si="6"/>
        <v>0.20981621969696984</v>
      </c>
      <c r="S99" s="80">
        <f t="shared" si="6"/>
        <v>0</v>
      </c>
      <c r="T99" s="78">
        <f t="shared" si="6"/>
        <v>0.89233499999999977</v>
      </c>
      <c r="U99" s="78">
        <f t="shared" si="6"/>
        <v>2.187467499999999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-1.4470999999999998</v>
      </c>
      <c r="AA99" s="117">
        <f t="shared" si="6"/>
        <v>1.5930000000000027E-2</v>
      </c>
      <c r="AB99" s="117">
        <f t="shared" si="6"/>
        <v>-4.9126199999999924</v>
      </c>
      <c r="AC99">
        <f t="shared" si="6"/>
        <v>0.24826101494371219</v>
      </c>
      <c r="AD99">
        <f t="shared" si="6"/>
        <v>14.117493490412098</v>
      </c>
      <c r="AE99">
        <f t="shared" si="6"/>
        <v>-0.15178575</v>
      </c>
      <c r="AG99">
        <f t="shared" si="6"/>
        <v>13.9657077404121</v>
      </c>
      <c r="AI99">
        <f t="shared" si="6"/>
        <v>0</v>
      </c>
      <c r="AJ99">
        <f t="shared" si="6"/>
        <v>0</v>
      </c>
      <c r="AK99">
        <f t="shared" si="6"/>
        <v>4.4109999999999996E-2</v>
      </c>
      <c r="AL99">
        <f t="shared" si="6"/>
        <v>-0.52975000000000005</v>
      </c>
      <c r="AM99">
        <f t="shared" si="6"/>
        <v>0</v>
      </c>
      <c r="AN99">
        <f t="shared" si="6"/>
        <v>0</v>
      </c>
      <c r="AO99">
        <f t="shared" si="6"/>
        <v>0.18818250000000003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44578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382.97098279836075</v>
      </c>
      <c r="P3" s="77">
        <v>59.724254945054945</v>
      </c>
      <c r="Q3" s="77">
        <v>11.179791999999999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413.96999999999997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-128</v>
      </c>
      <c r="AA3" s="117">
        <f>STOA!J3</f>
        <v>1.61</v>
      </c>
      <c r="AB3" s="117">
        <f>-STOA!P3</f>
        <v>0</v>
      </c>
      <c r="AC3">
        <f>SUMIF(B3:AB3,"&gt;0")*$AC$2-SUMIF(B3:AB3,"&lt;0")*($AC$2/(1-$AC$2))+SUMIF(AI3:AN3,"&gt;0")*$AC$2-SUMIF(AI3:AN3,"&lt;0")*($AC$2/(1-$AC$2))</f>
        <v>8.8774395159793471</v>
      </c>
      <c r="AD3">
        <f>SUM(B3:AB3,AI3:AR3)-AC3</f>
        <v>722.45891022743649</v>
      </c>
      <c r="AE3">
        <f>'IDT-1'!F3</f>
        <v>0</v>
      </c>
      <c r="AF3" s="26"/>
      <c r="AG3">
        <f>SUM(AD3:AF3)</f>
        <v>722.45891022743649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379.78444918936077</v>
      </c>
      <c r="P4" s="77">
        <v>50.897239560439559</v>
      </c>
      <c r="Q4" s="77">
        <v>11.179791999999999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414.43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-145</v>
      </c>
      <c r="AA4" s="117">
        <f>STOA!J4</f>
        <v>1.61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8.9266964527128518</v>
      </c>
      <c r="AD4">
        <f t="shared" ref="AD4:AD67" si="1">SUM(B4:AB4,AI4:AR4)-AC4</f>
        <v>693.85610429708765</v>
      </c>
      <c r="AE4">
        <f>'IDT-1'!F4</f>
        <v>0</v>
      </c>
      <c r="AF4" s="26"/>
      <c r="AG4">
        <f t="shared" ref="AG4:AG67" si="2">SUM(AD4:AF4)</f>
        <v>693.85610429708765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385.5779639606601</v>
      </c>
      <c r="P5" s="77">
        <v>50.013617582417581</v>
      </c>
      <c r="Q5" s="77">
        <v>11.179791999999999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417.27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-161</v>
      </c>
      <c r="AA5" s="117">
        <f>STOA!J5</f>
        <v>1.61</v>
      </c>
      <c r="AB5" s="117">
        <f>-STOA!P5</f>
        <v>0</v>
      </c>
      <c r="AC5">
        <f t="shared" si="0"/>
        <v>9.0481642744268651</v>
      </c>
      <c r="AD5">
        <f t="shared" si="1"/>
        <v>695.48452926865082</v>
      </c>
      <c r="AE5">
        <f>'IDT-1'!F5</f>
        <v>0</v>
      </c>
      <c r="AF5" s="26"/>
      <c r="AG5">
        <f t="shared" si="2"/>
        <v>695.48452926865082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379.86603397756511</v>
      </c>
      <c r="P6" s="77">
        <v>45.601643956043958</v>
      </c>
      <c r="Q6" s="77">
        <v>11.179791999999999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417.77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-174</v>
      </c>
      <c r="AA6" s="117">
        <f>STOA!J6</f>
        <v>1.61</v>
      </c>
      <c r="AB6" s="117">
        <f>-STOA!P6</f>
        <v>0</v>
      </c>
      <c r="AC6">
        <f t="shared" si="0"/>
        <v>9.0788895804520795</v>
      </c>
      <c r="AD6">
        <f t="shared" si="1"/>
        <v>672.82990035315709</v>
      </c>
      <c r="AE6">
        <f>'IDT-1'!F6</f>
        <v>0</v>
      </c>
      <c r="AF6" s="26"/>
      <c r="AG6">
        <f t="shared" si="2"/>
        <v>672.82990035315709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372.81542207638381</v>
      </c>
      <c r="P7" s="77">
        <v>45.601643956043958</v>
      </c>
      <c r="Q7" s="77">
        <v>11.179791999999999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418.27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-185</v>
      </c>
      <c r="AA7" s="117">
        <f>STOA!J7</f>
        <v>1.61</v>
      </c>
      <c r="AB7" s="117">
        <f>-STOA!P7</f>
        <v>0</v>
      </c>
      <c r="AC7">
        <f t="shared" si="0"/>
        <v>9.4740286993536458</v>
      </c>
      <c r="AD7">
        <f t="shared" si="1"/>
        <v>614.88414933307422</v>
      </c>
      <c r="AE7">
        <f>'IDT-1'!F7</f>
        <v>0</v>
      </c>
      <c r="AF7" s="26"/>
      <c r="AG7">
        <f t="shared" si="2"/>
        <v>614.88414933307422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364.14680097559102</v>
      </c>
      <c r="P8" s="77">
        <v>45.601643956043958</v>
      </c>
      <c r="Q8" s="77">
        <v>11.179791999999999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418.65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-197</v>
      </c>
      <c r="AA8" s="117">
        <f>STOA!J8</f>
        <v>1.61</v>
      </c>
      <c r="AB8" s="117">
        <f>-STOA!P8</f>
        <v>0</v>
      </c>
      <c r="AC8">
        <f t="shared" si="0"/>
        <v>9.2856731758781308</v>
      </c>
      <c r="AD8">
        <f t="shared" si="1"/>
        <v>619.78388375575685</v>
      </c>
      <c r="AE8">
        <f>'IDT-1'!F8</f>
        <v>0</v>
      </c>
      <c r="AF8" s="26"/>
      <c r="AG8">
        <f t="shared" si="2"/>
        <v>619.78388375575685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353.46761560269903</v>
      </c>
      <c r="P9" s="77">
        <v>45.601643956043958</v>
      </c>
      <c r="Q9" s="77">
        <v>11.179791999999999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418.90999999999997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-208</v>
      </c>
      <c r="AA9" s="117">
        <f>STOA!J9</f>
        <v>1.61</v>
      </c>
      <c r="AB9" s="117">
        <f>-STOA!P9</f>
        <v>0</v>
      </c>
      <c r="AC9">
        <f t="shared" si="0"/>
        <v>9.7799407610615727</v>
      </c>
      <c r="AD9">
        <f t="shared" si="1"/>
        <v>542.87043079768148</v>
      </c>
      <c r="AE9">
        <f>'IDT-1'!F9</f>
        <v>0</v>
      </c>
      <c r="AF9" s="26"/>
      <c r="AG9">
        <f t="shared" si="2"/>
        <v>542.87043079768148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348.97886489526081</v>
      </c>
      <c r="P10" s="77">
        <v>45.601643956043958</v>
      </c>
      <c r="Q10" s="77">
        <v>11.179791999999999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424.47999999999996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-217</v>
      </c>
      <c r="AA10" s="117">
        <f>STOA!J10</f>
        <v>1.61</v>
      </c>
      <c r="AB10" s="117">
        <f>-STOA!P10</f>
        <v>0</v>
      </c>
      <c r="AC10">
        <f t="shared" si="0"/>
        <v>9.5142338016480608</v>
      </c>
      <c r="AD10">
        <f t="shared" si="1"/>
        <v>575.21738704965674</v>
      </c>
      <c r="AE10">
        <f>'IDT-1'!F10</f>
        <v>0</v>
      </c>
      <c r="AF10" s="26"/>
      <c r="AG10">
        <f t="shared" si="2"/>
        <v>575.21738704965674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345.92596873299101</v>
      </c>
      <c r="P11" s="77">
        <v>45.601643956043958</v>
      </c>
      <c r="Q11" s="77">
        <v>11.179791999999999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424.72999999999996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-230</v>
      </c>
      <c r="AA11" s="117">
        <f>STOA!J11</f>
        <v>1.61</v>
      </c>
      <c r="AB11" s="117">
        <f>-STOA!P11</f>
        <v>0</v>
      </c>
      <c r="AC11">
        <f t="shared" si="0"/>
        <v>10.004499711707414</v>
      </c>
      <c r="AD11">
        <f t="shared" si="1"/>
        <v>513.92422497732753</v>
      </c>
      <c r="AE11">
        <f>'IDT-1'!F11</f>
        <v>0</v>
      </c>
      <c r="AF11" s="26"/>
      <c r="AG11">
        <f t="shared" si="2"/>
        <v>513.92422497732753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341.81018148959095</v>
      </c>
      <c r="P12" s="77">
        <v>45.601643956043958</v>
      </c>
      <c r="Q12" s="77">
        <v>11.179791999999999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245.23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-238</v>
      </c>
      <c r="AA12" s="117">
        <f>STOA!J12</f>
        <v>1.61</v>
      </c>
      <c r="AB12" s="117">
        <f>-STOA!P12</f>
        <v>0</v>
      </c>
      <c r="AC12">
        <f t="shared" si="0"/>
        <v>8.0601900656442673</v>
      </c>
      <c r="AD12">
        <f t="shared" si="1"/>
        <v>369.25274737999064</v>
      </c>
      <c r="AE12">
        <f>'IDT-1'!F12</f>
        <v>0</v>
      </c>
      <c r="AF12" s="26"/>
      <c r="AG12">
        <f t="shared" si="2"/>
        <v>369.25274737999064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350.90031506605789</v>
      </c>
      <c r="P13" s="77">
        <v>45.601643956043958</v>
      </c>
      <c r="Q13" s="77">
        <v>11.179791999999999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245.37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-244</v>
      </c>
      <c r="AA13" s="117">
        <f>STOA!J13</f>
        <v>1.61</v>
      </c>
      <c r="AB13" s="117">
        <f>-STOA!P13</f>
        <v>0</v>
      </c>
      <c r="AC13">
        <f t="shared" si="0"/>
        <v>8.0615120934174183</v>
      </c>
      <c r="AD13">
        <f t="shared" si="1"/>
        <v>387.48155892868448</v>
      </c>
      <c r="AE13">
        <f>'IDT-1'!F13</f>
        <v>0</v>
      </c>
      <c r="AF13" s="26"/>
      <c r="AG13">
        <f t="shared" si="2"/>
        <v>387.48155892868448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354.6008241190039</v>
      </c>
      <c r="P14" s="77">
        <v>45.601643956043958</v>
      </c>
      <c r="Q14" s="77">
        <v>11.179791999999999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235.07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-249</v>
      </c>
      <c r="AA14" s="117">
        <f>STOA!J14</f>
        <v>1.61</v>
      </c>
      <c r="AB14" s="117">
        <f>-STOA!P14</f>
        <v>0</v>
      </c>
      <c r="AC14">
        <f t="shared" si="0"/>
        <v>8.0478272106943205</v>
      </c>
      <c r="AD14">
        <f t="shared" si="1"/>
        <v>375.89575286435354</v>
      </c>
      <c r="AE14">
        <f>'IDT-1'!F14</f>
        <v>0</v>
      </c>
      <c r="AF14" s="26"/>
      <c r="AG14">
        <f t="shared" si="2"/>
        <v>375.89575286435354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343.6006796770377</v>
      </c>
      <c r="P15" s="77">
        <v>45.601643956043958</v>
      </c>
      <c r="Q15" s="77">
        <v>11.179791999999999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235.02999999999997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-253</v>
      </c>
      <c r="AA15" s="117">
        <f>STOA!J15</f>
        <v>1.61</v>
      </c>
      <c r="AB15" s="117">
        <f>-STOA!P15</f>
        <v>0</v>
      </c>
      <c r="AC15">
        <f t="shared" si="0"/>
        <v>8.5632647386364944</v>
      </c>
      <c r="AD15">
        <f t="shared" si="1"/>
        <v>295.34017089444518</v>
      </c>
      <c r="AE15">
        <f>'IDT-1'!F15</f>
        <v>0</v>
      </c>
      <c r="AF15" s="26"/>
      <c r="AG15">
        <f t="shared" si="2"/>
        <v>295.34017089444518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343.60064875613773</v>
      </c>
      <c r="P16" s="77">
        <v>45.601643956043958</v>
      </c>
      <c r="Q16" s="77">
        <v>11.179791999999999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234.90999999999997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-257</v>
      </c>
      <c r="AA16" s="117">
        <f>STOA!J16</f>
        <v>1.61</v>
      </c>
      <c r="AB16" s="117">
        <f>-STOA!P16</f>
        <v>0</v>
      </c>
      <c r="AC16">
        <f t="shared" si="0"/>
        <v>8.2425958757335422</v>
      </c>
      <c r="AD16">
        <f t="shared" si="1"/>
        <v>331.54080883644826</v>
      </c>
      <c r="AE16">
        <f>'IDT-1'!F16</f>
        <v>0</v>
      </c>
      <c r="AF16" s="26"/>
      <c r="AG16">
        <f t="shared" si="2"/>
        <v>331.54080883644826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344.06671184774387</v>
      </c>
      <c r="P17" s="77">
        <v>45.601643956043958</v>
      </c>
      <c r="Q17" s="77">
        <v>11.179791999999999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234.82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-260</v>
      </c>
      <c r="AA17" s="117">
        <f>STOA!J17</f>
        <v>1.61</v>
      </c>
      <c r="AB17" s="117">
        <f>-STOA!P17</f>
        <v>0</v>
      </c>
      <c r="AC17">
        <f t="shared" si="0"/>
        <v>8.4944928015611474</v>
      </c>
      <c r="AD17">
        <f t="shared" si="1"/>
        <v>303.6649750022267</v>
      </c>
      <c r="AE17">
        <f>'IDT-1'!F17</f>
        <v>0</v>
      </c>
      <c r="AF17" s="26"/>
      <c r="AG17">
        <f t="shared" si="2"/>
        <v>303.6649750022267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342.34929153583681</v>
      </c>
      <c r="P18" s="77">
        <v>45.601643956043958</v>
      </c>
      <c r="Q18" s="77">
        <v>11.179791999999999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235.21999999999997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-262</v>
      </c>
      <c r="AA18" s="117">
        <f>STOA!J18</f>
        <v>1.61</v>
      </c>
      <c r="AB18" s="117">
        <f>-STOA!P18</f>
        <v>0</v>
      </c>
      <c r="AC18">
        <f t="shared" si="0"/>
        <v>8.2787025698058709</v>
      </c>
      <c r="AD18">
        <f t="shared" si="1"/>
        <v>325.56334492207498</v>
      </c>
      <c r="AE18">
        <f>'IDT-1'!F18</f>
        <v>0</v>
      </c>
      <c r="AF18" s="26"/>
      <c r="AG18">
        <f t="shared" si="2"/>
        <v>325.56334492207498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341.27898070633682</v>
      </c>
      <c r="P19" s="77">
        <v>45.601643956043958</v>
      </c>
      <c r="Q19" s="77">
        <v>11.179791999999999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234.69999999999996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-259</v>
      </c>
      <c r="AA19" s="117">
        <f>STOA!J19</f>
        <v>1.61</v>
      </c>
      <c r="AB19" s="117">
        <f>-STOA!P19</f>
        <v>0</v>
      </c>
      <c r="AC19">
        <f t="shared" si="0"/>
        <v>8.4156360023835912</v>
      </c>
      <c r="AD19">
        <f t="shared" si="1"/>
        <v>306.83610065999727</v>
      </c>
      <c r="AE19">
        <f>'IDT-1'!F19</f>
        <v>0</v>
      </c>
      <c r="AF19" s="26"/>
      <c r="AG19">
        <f t="shared" si="2"/>
        <v>306.83610065999727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340.15987208399793</v>
      </c>
      <c r="P20" s="77">
        <v>45.601643956043958</v>
      </c>
      <c r="Q20" s="77">
        <v>11.179791999999999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229.69999999999996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-256</v>
      </c>
      <c r="AA20" s="117">
        <f>STOA!J20</f>
        <v>1.61</v>
      </c>
      <c r="AB20" s="117">
        <f>-STOA!P20</f>
        <v>0</v>
      </c>
      <c r="AC20">
        <f t="shared" si="0"/>
        <v>7.9800283630526119</v>
      </c>
      <c r="AD20">
        <f t="shared" si="1"/>
        <v>344.15259967698933</v>
      </c>
      <c r="AE20">
        <f>'IDT-1'!F20</f>
        <v>0</v>
      </c>
      <c r="AF20" s="26"/>
      <c r="AG20">
        <f t="shared" si="2"/>
        <v>344.15259967698933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355.75950320874779</v>
      </c>
      <c r="P21" s="77">
        <v>45.601643956043958</v>
      </c>
      <c r="Q21" s="77">
        <v>11.179791999999999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229.71999999999997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-258</v>
      </c>
      <c r="AA21" s="117">
        <f>STOA!J21</f>
        <v>1.61</v>
      </c>
      <c r="AB21" s="117">
        <f>-STOA!P21</f>
        <v>0</v>
      </c>
      <c r="AC21">
        <f t="shared" si="0"/>
        <v>8.0842188215508948</v>
      </c>
      <c r="AD21">
        <f t="shared" si="1"/>
        <v>392.04804034324087</v>
      </c>
      <c r="AE21">
        <f>'IDT-1'!F21</f>
        <v>0</v>
      </c>
      <c r="AF21" s="26"/>
      <c r="AG21">
        <f t="shared" si="2"/>
        <v>392.04804034324087</v>
      </c>
      <c r="AI21" s="75">
        <f>PXIL!J21</f>
        <v>0</v>
      </c>
      <c r="AJ21" s="75">
        <f>PXIL!P21</f>
        <v>0</v>
      </c>
      <c r="AK21" s="75">
        <f>RTM_IEX!J21</f>
        <v>14.38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359.3192817295996</v>
      </c>
      <c r="P22" s="77">
        <v>45.601643956043958</v>
      </c>
      <c r="Q22" s="77">
        <v>11.179791999999999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225.74999999999994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-247</v>
      </c>
      <c r="AA22" s="117">
        <f>STOA!J22</f>
        <v>1.61</v>
      </c>
      <c r="AB22" s="117">
        <f>-STOA!P22</f>
        <v>0</v>
      </c>
      <c r="AC22">
        <f t="shared" si="0"/>
        <v>7.8564054697902419</v>
      </c>
      <c r="AD22">
        <f t="shared" si="1"/>
        <v>388.48563221585329</v>
      </c>
      <c r="AE22">
        <f>'IDT-1'!F22</f>
        <v>0</v>
      </c>
      <c r="AF22" s="26"/>
      <c r="AG22">
        <f t="shared" si="2"/>
        <v>388.48563221585329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372.25771584236219</v>
      </c>
      <c r="P23" s="77">
        <v>52.075402197802198</v>
      </c>
      <c r="Q23" s="77">
        <v>11.179791999999999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225.84999999999997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-231</v>
      </c>
      <c r="AA23" s="117">
        <f>STOA!J23</f>
        <v>1.61</v>
      </c>
      <c r="AB23" s="117">
        <f>-STOA!P23</f>
        <v>0</v>
      </c>
      <c r="AC23">
        <f t="shared" si="0"/>
        <v>7.974843997376853</v>
      </c>
      <c r="AD23">
        <f t="shared" si="1"/>
        <v>413.87938604278759</v>
      </c>
      <c r="AE23">
        <f>'IDT-1'!F23</f>
        <v>0</v>
      </c>
      <c r="AF23" s="26"/>
      <c r="AG23">
        <f t="shared" si="2"/>
        <v>413.87938604278759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378.39707549363408</v>
      </c>
      <c r="P24" s="77">
        <v>59.939024175824187</v>
      </c>
      <c r="Q24" s="77">
        <v>11.179791999999999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225.95999999999995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-210</v>
      </c>
      <c r="AA24" s="117">
        <f>STOA!J24</f>
        <v>1.61</v>
      </c>
      <c r="AB24" s="117">
        <f>-STOA!P24</f>
        <v>0</v>
      </c>
      <c r="AC24">
        <f t="shared" si="0"/>
        <v>8.1191442825265838</v>
      </c>
      <c r="AD24">
        <f t="shared" si="1"/>
        <v>492.40806738693169</v>
      </c>
      <c r="AE24">
        <f>'IDT-1'!F24</f>
        <v>0</v>
      </c>
      <c r="AF24" s="26"/>
      <c r="AG24">
        <f t="shared" si="2"/>
        <v>492.40806738693169</v>
      </c>
      <c r="AI24" s="75">
        <f>PXIL!J24</f>
        <v>0</v>
      </c>
      <c r="AJ24" s="75">
        <f>PXIL!P24</f>
        <v>0</v>
      </c>
      <c r="AK24" s="75">
        <f>RTM_IEX!J24</f>
        <v>33.56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387.81638224283415</v>
      </c>
      <c r="P25" s="77">
        <v>66.95584175824176</v>
      </c>
      <c r="Q25" s="77">
        <v>12.649363999999998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226.05999999999995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-169</v>
      </c>
      <c r="AA25" s="117">
        <f>STOA!J25</f>
        <v>1.61</v>
      </c>
      <c r="AB25" s="117">
        <f>-STOA!P25</f>
        <v>0</v>
      </c>
      <c r="AC25">
        <f t="shared" si="0"/>
        <v>7.6182631818348101</v>
      </c>
      <c r="AD25">
        <f t="shared" si="1"/>
        <v>518.35464481924112</v>
      </c>
      <c r="AE25">
        <f>'IDT-1'!F25</f>
        <v>0</v>
      </c>
      <c r="AF25" s="26"/>
      <c r="AG25">
        <f t="shared" si="2"/>
        <v>518.35464481924112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403.6782038692341</v>
      </c>
      <c r="P26" s="77">
        <v>66.95584175824176</v>
      </c>
      <c r="Q26" s="77">
        <v>16.950699999999998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226.20999999999995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-130</v>
      </c>
      <c r="AA26" s="117">
        <f>STOA!J26</f>
        <v>1.61</v>
      </c>
      <c r="AB26" s="117">
        <f>-STOA!P26</f>
        <v>0</v>
      </c>
      <c r="AC26">
        <f t="shared" si="0"/>
        <v>7.4507719955815128</v>
      </c>
      <c r="AD26">
        <f t="shared" si="1"/>
        <v>577.83529363189439</v>
      </c>
      <c r="AE26">
        <f>'IDT-1'!F26</f>
        <v>0</v>
      </c>
      <c r="AF26" s="26"/>
      <c r="AG26">
        <f t="shared" si="2"/>
        <v>577.83529363189439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429.88048410366071</v>
      </c>
      <c r="P27" s="77">
        <v>66.95584175824176</v>
      </c>
      <c r="Q27" s="77">
        <v>16.950699999999998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226.39999999999995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-40</v>
      </c>
      <c r="AA27" s="117">
        <f>STOA!J27</f>
        <v>1.61</v>
      </c>
      <c r="AB27" s="117">
        <f>-STOA!P27</f>
        <v>0</v>
      </c>
      <c r="AC27">
        <f t="shared" si="0"/>
        <v>7.2391176855347021</v>
      </c>
      <c r="AD27">
        <f t="shared" si="1"/>
        <v>654.43922817636781</v>
      </c>
      <c r="AE27">
        <f>'IDT-1'!F27</f>
        <v>-45.554000000000002</v>
      </c>
      <c r="AF27" s="26"/>
      <c r="AG27">
        <f t="shared" si="2"/>
        <v>608.88522817636783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447.05436643991328</v>
      </c>
      <c r="P28" s="77">
        <v>79.611885714285719</v>
      </c>
      <c r="Q28" s="77">
        <v>16.950699999999998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269.94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-160</v>
      </c>
      <c r="AA28" s="117">
        <f>STOA!J28</f>
        <v>1.61</v>
      </c>
      <c r="AB28" s="117">
        <f>-STOA!P28</f>
        <v>0</v>
      </c>
      <c r="AC28">
        <f t="shared" si="0"/>
        <v>8.6794152386825374</v>
      </c>
      <c r="AD28">
        <f t="shared" si="1"/>
        <v>655.95885691551655</v>
      </c>
      <c r="AE28">
        <f>'IDT-1'!F28</f>
        <v>-85.341999999999999</v>
      </c>
      <c r="AF28" s="26"/>
      <c r="AG28">
        <f t="shared" si="2"/>
        <v>570.61685691551656</v>
      </c>
      <c r="AI28" s="75">
        <f>PXIL!J28</f>
        <v>0</v>
      </c>
      <c r="AJ28" s="75">
        <f>PXIL!P28</f>
        <v>0</v>
      </c>
      <c r="AK28" s="75">
        <f>RTM_IEX!J28</f>
        <v>9.59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462.53110032685959</v>
      </c>
      <c r="P29" s="77">
        <v>79.611885714285719</v>
      </c>
      <c r="Q29" s="77">
        <v>22.736947999999998</v>
      </c>
      <c r="R29" s="80">
        <v>0.76363636363636356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308.34999999999997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-88</v>
      </c>
      <c r="AA29" s="117">
        <f>STOA!J29</f>
        <v>1.61</v>
      </c>
      <c r="AB29" s="117">
        <f>-STOA!P29</f>
        <v>0</v>
      </c>
      <c r="AC29">
        <f t="shared" si="0"/>
        <v>8.7102094857444836</v>
      </c>
      <c r="AD29">
        <f t="shared" si="1"/>
        <v>753.84468091903727</v>
      </c>
      <c r="AE29">
        <f>'IDT-1'!F29</f>
        <v>-106.101</v>
      </c>
      <c r="AF29" s="26"/>
      <c r="AG29">
        <f t="shared" si="2"/>
        <v>647.74368091903727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495.62748725166506</v>
      </c>
      <c r="P30" s="77">
        <v>79.611885714285719</v>
      </c>
      <c r="Q30" s="77">
        <v>20.748883999999997</v>
      </c>
      <c r="R30" s="80">
        <v>1.6545454545454543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347.97999999999996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</v>
      </c>
      <c r="AA30" s="117">
        <f>STOA!J30</f>
        <v>1.61</v>
      </c>
      <c r="AB30" s="117">
        <f>-STOA!P30</f>
        <v>0</v>
      </c>
      <c r="AC30">
        <f t="shared" si="0"/>
        <v>8.9505251165061779</v>
      </c>
      <c r="AD30">
        <f t="shared" si="1"/>
        <v>869.30359730399005</v>
      </c>
      <c r="AE30">
        <f>'IDT-1'!F30</f>
        <v>-126.86</v>
      </c>
      <c r="AF30" s="26"/>
      <c r="AG30">
        <f t="shared" si="2"/>
        <v>742.44359730399003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522.72352498358885</v>
      </c>
      <c r="P31" s="77">
        <v>79.611885714285719</v>
      </c>
      <c r="Q31" s="77">
        <v>24.056187999999999</v>
      </c>
      <c r="R31" s="80">
        <v>4.4749090909090903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348.15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-27</v>
      </c>
      <c r="AA31" s="117">
        <f>STOA!J31</f>
        <v>1.61</v>
      </c>
      <c r="AB31" s="117">
        <f>-STOA!P31</f>
        <v>0</v>
      </c>
      <c r="AC31">
        <f t="shared" si="0"/>
        <v>9.6714198448124833</v>
      </c>
      <c r="AD31">
        <f t="shared" si="1"/>
        <v>854.07640794397116</v>
      </c>
      <c r="AE31">
        <f>'IDT-1'!F31</f>
        <v>-96.314999999999998</v>
      </c>
      <c r="AF31" s="26"/>
      <c r="AG31">
        <f t="shared" si="2"/>
        <v>757.76140794397111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544.41889181467127</v>
      </c>
      <c r="P32" s="77">
        <v>79.611885714285719</v>
      </c>
      <c r="Q32" s="77">
        <v>26.338779999999996</v>
      </c>
      <c r="R32" s="80">
        <v>9.1865454545454561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351.5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-54</v>
      </c>
      <c r="AA32" s="117">
        <f>STOA!J32</f>
        <v>1.61</v>
      </c>
      <c r="AB32" s="117">
        <f>-STOA!P32</f>
        <v>0</v>
      </c>
      <c r="AC32">
        <f t="shared" si="0"/>
        <v>9.7515473495155174</v>
      </c>
      <c r="AD32">
        <f t="shared" si="1"/>
        <v>909.30587563398694</v>
      </c>
      <c r="AE32">
        <f>'IDT-1'!F32</f>
        <v>-47.902999999999999</v>
      </c>
      <c r="AF32" s="26"/>
      <c r="AG32">
        <f t="shared" si="2"/>
        <v>861.40287563398692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551.8728216230711</v>
      </c>
      <c r="P33" s="77">
        <v>79.611885714285719</v>
      </c>
      <c r="Q33" s="77">
        <v>26.338779999999996</v>
      </c>
      <c r="R33" s="80">
        <v>15.397454545454544</v>
      </c>
      <c r="S33" s="80">
        <v>0</v>
      </c>
      <c r="T33" s="78">
        <f>SUMPRODUCT(LTA!F33:AJ33,LTA!F$101:AJ$101,LTA!F$105:AJ$105)</f>
        <v>1.24</v>
      </c>
      <c r="U33" s="78">
        <f>SUMPRODUCT(LTA!F33:AJ33,LTA!F$102:AJ$102,LTA!F$105:AJ$105)</f>
        <v>361.58000000000004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-27</v>
      </c>
      <c r="AA33" s="117">
        <f>STOA!J33</f>
        <v>1.61</v>
      </c>
      <c r="AB33" s="117">
        <f>-STOA!P33</f>
        <v>0</v>
      </c>
      <c r="AC33">
        <f t="shared" si="0"/>
        <v>9.3720913878423477</v>
      </c>
      <c r="AD33">
        <f t="shared" si="1"/>
        <v>1001.1601704949691</v>
      </c>
      <c r="AE33">
        <f>'IDT-1'!F33</f>
        <v>-24.686</v>
      </c>
      <c r="AF33" s="26"/>
      <c r="AG33">
        <f t="shared" si="2"/>
        <v>976.47417049496903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559.30573333267102</v>
      </c>
      <c r="P34" s="77">
        <v>79.611885714285719</v>
      </c>
      <c r="Q34" s="77">
        <v>26.338779999999996</v>
      </c>
      <c r="R34" s="80">
        <v>20.987272727272728</v>
      </c>
      <c r="S34" s="80">
        <v>0</v>
      </c>
      <c r="T34" s="78">
        <f>SUMPRODUCT(LTA!F34:AJ34,LTA!F$101:AJ$101,LTA!F$105:AJ$105)</f>
        <v>2.91</v>
      </c>
      <c r="U34" s="78">
        <f>SUMPRODUCT(LTA!F34:AJ34,LTA!F$102:AJ$102,LTA!F$105:AJ$105)</f>
        <v>369.82000000000005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1.61</v>
      </c>
      <c r="AB34" s="117">
        <f>-STOA!P34</f>
        <v>0</v>
      </c>
      <c r="AC34">
        <f t="shared" si="0"/>
        <v>9.3341899677875517</v>
      </c>
      <c r="AD34">
        <f t="shared" si="1"/>
        <v>1051.1308018064417</v>
      </c>
      <c r="AE34">
        <f>'IDT-1'!F34</f>
        <v>-3.1680000000000001</v>
      </c>
      <c r="AF34" s="26"/>
      <c r="AG34">
        <f t="shared" si="2"/>
        <v>1047.9628018064418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599.50241491187103</v>
      </c>
      <c r="P35" s="77">
        <v>79.611885714285719</v>
      </c>
      <c r="Q35" s="77">
        <v>26.338779999999996</v>
      </c>
      <c r="R35" s="80">
        <v>20.987272727272728</v>
      </c>
      <c r="S35" s="80">
        <v>0</v>
      </c>
      <c r="T35" s="78">
        <f>SUMPRODUCT(LTA!F35:AJ35,LTA!F$101:AJ$101,LTA!F$105:AJ$105)</f>
        <v>5.26</v>
      </c>
      <c r="U35" s="78">
        <f>SUMPRODUCT(LTA!F35:AJ35,LTA!F$102:AJ$102,LTA!F$105:AJ$105)</f>
        <v>371.72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1.57</v>
      </c>
      <c r="AB35" s="117">
        <f>-STOA!P35</f>
        <v>0</v>
      </c>
      <c r="AC35">
        <f t="shared" si="0"/>
        <v>10.213265779405257</v>
      </c>
      <c r="AD35">
        <f t="shared" si="1"/>
        <v>1039.6584075740243</v>
      </c>
      <c r="AE35">
        <f>'IDT-1'!F35</f>
        <v>0</v>
      </c>
      <c r="AF35" s="26"/>
      <c r="AG35">
        <f t="shared" si="2"/>
        <v>1039.6584075740243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640.32774086307109</v>
      </c>
      <c r="P36" s="77">
        <v>79.611885714285719</v>
      </c>
      <c r="Q36" s="77">
        <v>26.338779999999996</v>
      </c>
      <c r="R36" s="80">
        <v>20.987272727272728</v>
      </c>
      <c r="S36" s="80">
        <v>0</v>
      </c>
      <c r="T36" s="78">
        <f>SUMPRODUCT(LTA!F36:AJ36,LTA!F$101:AJ$101,LTA!F$105:AJ$105)</f>
        <v>7.9499999999999993</v>
      </c>
      <c r="U36" s="78">
        <f>SUMPRODUCT(LTA!F36:AJ36,LTA!F$102:AJ$102,LTA!F$105:AJ$105)</f>
        <v>378.11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1.57</v>
      </c>
      <c r="AB36" s="117">
        <f>-STOA!P36</f>
        <v>0</v>
      </c>
      <c r="AC36">
        <f t="shared" si="0"/>
        <v>10.164135634055073</v>
      </c>
      <c r="AD36">
        <f t="shared" si="1"/>
        <v>1144.6128636705744</v>
      </c>
      <c r="AE36">
        <f>'IDT-1'!F36</f>
        <v>0</v>
      </c>
      <c r="AF36" s="26"/>
      <c r="AG36">
        <f t="shared" si="2"/>
        <v>1144.6128636705744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652.2603049453071</v>
      </c>
      <c r="P37" s="77">
        <v>79.611885714285719</v>
      </c>
      <c r="Q37" s="77">
        <v>26.338779999999996</v>
      </c>
      <c r="R37" s="80">
        <v>20.987272727272728</v>
      </c>
      <c r="S37" s="80">
        <v>0</v>
      </c>
      <c r="T37" s="78">
        <f>SUMPRODUCT(LTA!F37:AJ37,LTA!F$101:AJ$101,LTA!F$105:AJ$105)</f>
        <v>11.77</v>
      </c>
      <c r="U37" s="78">
        <f>SUMPRODUCT(LTA!F37:AJ37,LTA!F$102:AJ$102,LTA!F$105:AJ$105)</f>
        <v>384.4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1.57</v>
      </c>
      <c r="AB37" s="117">
        <f>-STOA!P37</f>
        <v>0</v>
      </c>
      <c r="AC37">
        <f t="shared" si="0"/>
        <v>10.979579124532423</v>
      </c>
      <c r="AD37">
        <f t="shared" si="1"/>
        <v>1095.839984262333</v>
      </c>
      <c r="AE37">
        <f>'IDT-1'!F37</f>
        <v>0</v>
      </c>
      <c r="AF37" s="26"/>
      <c r="AG37">
        <f t="shared" si="2"/>
        <v>1095.839984262333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671.03053490410696</v>
      </c>
      <c r="P38" s="77">
        <v>79.611885714285719</v>
      </c>
      <c r="Q38" s="77">
        <v>26.338779999999996</v>
      </c>
      <c r="R38" s="80">
        <v>20.987272727272728</v>
      </c>
      <c r="S38" s="80">
        <v>0</v>
      </c>
      <c r="T38" s="78">
        <f>SUMPRODUCT(LTA!F38:AJ38,LTA!F$101:AJ$101,LTA!F$105:AJ$105)</f>
        <v>15.620000000000001</v>
      </c>
      <c r="U38" s="78">
        <f>SUMPRODUCT(LTA!F38:AJ38,LTA!F$102:AJ$102,LTA!F$105:AJ$105)</f>
        <v>390.46000000000004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-31</v>
      </c>
      <c r="AA38" s="117">
        <f>STOA!J38</f>
        <v>1.57</v>
      </c>
      <c r="AB38" s="117">
        <f>-STOA!P38</f>
        <v>0</v>
      </c>
      <c r="AC38">
        <f t="shared" si="0"/>
        <v>11.018890087637176</v>
      </c>
      <c r="AD38">
        <f t="shared" si="1"/>
        <v>1148.4809032580283</v>
      </c>
      <c r="AE38">
        <f>'IDT-1'!F38</f>
        <v>0</v>
      </c>
      <c r="AF38" s="26"/>
      <c r="AG38">
        <f t="shared" si="2"/>
        <v>1148.4809032580283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654.89753575170698</v>
      </c>
      <c r="P39" s="77">
        <v>79.611885714285719</v>
      </c>
      <c r="Q39" s="77">
        <v>26.338779999999996</v>
      </c>
      <c r="R39" s="80">
        <v>20.987272727272728</v>
      </c>
      <c r="S39" s="80">
        <v>0</v>
      </c>
      <c r="T39" s="78">
        <f>SUMPRODUCT(LTA!F39:AJ39,LTA!F$101:AJ$101,LTA!F$105:AJ$105)</f>
        <v>19.71</v>
      </c>
      <c r="U39" s="78">
        <f>SUMPRODUCT(LTA!F39:AJ39,LTA!F$102:AJ$102,LTA!F$105:AJ$105)</f>
        <v>394.09000000000003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</v>
      </c>
      <c r="AA39" s="117">
        <f>STOA!J39</f>
        <v>1.57</v>
      </c>
      <c r="AB39" s="117">
        <f>-STOA!P39</f>
        <v>0</v>
      </c>
      <c r="AC39">
        <f t="shared" si="0"/>
        <v>10.808184326250212</v>
      </c>
      <c r="AD39">
        <f t="shared" si="1"/>
        <v>1212.9595998670152</v>
      </c>
      <c r="AE39">
        <f>'IDT-1'!F39</f>
        <v>0</v>
      </c>
      <c r="AF39" s="26"/>
      <c r="AG39">
        <f t="shared" si="2"/>
        <v>1212.9595998670152</v>
      </c>
      <c r="AI39" s="75">
        <f>PXIL!J39</f>
        <v>0</v>
      </c>
      <c r="AJ39" s="75">
        <f>PXIL!P39</f>
        <v>0</v>
      </c>
      <c r="AK39" s="75">
        <f>RTM_IEX!J39</f>
        <v>28.77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645.54406334602447</v>
      </c>
      <c r="P40" s="77">
        <v>79.611885714285719</v>
      </c>
      <c r="Q40" s="77">
        <v>26.338779999999996</v>
      </c>
      <c r="R40" s="80">
        <v>20.987272727272728</v>
      </c>
      <c r="S40" s="80">
        <v>0</v>
      </c>
      <c r="T40" s="78">
        <f>SUMPRODUCT(LTA!F40:AJ40,LTA!F$101:AJ$101,LTA!F$105:AJ$105)</f>
        <v>21.71</v>
      </c>
      <c r="U40" s="78">
        <f>SUMPRODUCT(LTA!F40:AJ40,LTA!F$102:AJ$102,LTA!F$105:AJ$105)</f>
        <v>427.37000000000006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8.6300000000000008</v>
      </c>
      <c r="Z40" s="75">
        <f>IEX!P40</f>
        <v>0</v>
      </c>
      <c r="AA40" s="117">
        <f>STOA!J40</f>
        <v>1.57</v>
      </c>
      <c r="AB40" s="117">
        <f>-STOA!P40</f>
        <v>0</v>
      </c>
      <c r="AC40">
        <f t="shared" si="0"/>
        <v>11.389853514035817</v>
      </c>
      <c r="AD40">
        <f t="shared" si="1"/>
        <v>1282.4944582735473</v>
      </c>
      <c r="AE40">
        <f>'IDT-1'!F40</f>
        <v>0</v>
      </c>
      <c r="AF40" s="26"/>
      <c r="AG40">
        <f t="shared" si="2"/>
        <v>1282.4944582735473</v>
      </c>
      <c r="AI40" s="75">
        <f>PXIL!J40</f>
        <v>0</v>
      </c>
      <c r="AJ40" s="75">
        <f>PXIL!P40</f>
        <v>0</v>
      </c>
      <c r="AK40" s="75">
        <f>RTM_IEX!J40</f>
        <v>62.33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630.37632136234197</v>
      </c>
      <c r="P41" s="77">
        <v>79.611885714285719</v>
      </c>
      <c r="Q41" s="77">
        <v>26.338779999999996</v>
      </c>
      <c r="R41" s="80">
        <v>20.987272727272728</v>
      </c>
      <c r="S41" s="80">
        <v>0</v>
      </c>
      <c r="T41" s="78">
        <f>SUMPRODUCT(LTA!F41:AJ41,LTA!F$101:AJ$101,LTA!F$105:AJ$105)</f>
        <v>24.38</v>
      </c>
      <c r="U41" s="78">
        <f>SUMPRODUCT(LTA!F41:AJ41,LTA!F$102:AJ$102,LTA!F$105:AJ$105)</f>
        <v>434.02000000000004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58.49</v>
      </c>
      <c r="Z41" s="75">
        <f>IEX!P41</f>
        <v>0</v>
      </c>
      <c r="AA41" s="117">
        <f>STOA!J41</f>
        <v>1.57</v>
      </c>
      <c r="AB41" s="117">
        <f>-STOA!P41</f>
        <v>0</v>
      </c>
      <c r="AC41">
        <f t="shared" si="0"/>
        <v>12.241273384579408</v>
      </c>
      <c r="AD41">
        <f t="shared" si="1"/>
        <v>1378.3952964193209</v>
      </c>
      <c r="AE41">
        <f>'IDT-1'!F41</f>
        <v>0</v>
      </c>
      <c r="AF41" s="26"/>
      <c r="AG41">
        <f t="shared" si="2"/>
        <v>1378.3952964193209</v>
      </c>
      <c r="AI41" s="75">
        <f>PXIL!J41</f>
        <v>0</v>
      </c>
      <c r="AJ41" s="75">
        <f>PXIL!P41</f>
        <v>0</v>
      </c>
      <c r="AK41" s="75">
        <f>RTM_IEX!J41</f>
        <v>115.07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615.15688173377691</v>
      </c>
      <c r="P42" s="77">
        <v>79.611885714285719</v>
      </c>
      <c r="Q42" s="77">
        <v>26.338779999999996</v>
      </c>
      <c r="R42" s="80">
        <v>20.987272727272728</v>
      </c>
      <c r="S42" s="80">
        <v>0</v>
      </c>
      <c r="T42" s="78">
        <f>SUMPRODUCT(LTA!F42:AJ42,LTA!F$101:AJ$101,LTA!F$105:AJ$105)</f>
        <v>26.799999999999997</v>
      </c>
      <c r="U42" s="78">
        <f>SUMPRODUCT(LTA!F42:AJ42,LTA!F$102:AJ$102,LTA!F$105:AJ$105)</f>
        <v>440.49000000000007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92.05</v>
      </c>
      <c r="Z42" s="75">
        <f>IEX!P42</f>
        <v>0</v>
      </c>
      <c r="AA42" s="117">
        <f>STOA!J42</f>
        <v>1.57</v>
      </c>
      <c r="AB42" s="117">
        <f>-STOA!P42</f>
        <v>0</v>
      </c>
      <c r="AC42">
        <f t="shared" si="0"/>
        <v>12.565294315848035</v>
      </c>
      <c r="AD42">
        <f t="shared" si="1"/>
        <v>1414.8918358594874</v>
      </c>
      <c r="AE42">
        <f>'IDT-1'!F42</f>
        <v>0</v>
      </c>
      <c r="AF42" s="26"/>
      <c r="AG42">
        <f t="shared" si="2"/>
        <v>1414.8918358594874</v>
      </c>
      <c r="AI42" s="75">
        <f>PXIL!J42</f>
        <v>0</v>
      </c>
      <c r="AJ42" s="75">
        <f>PXIL!P42</f>
        <v>0</v>
      </c>
      <c r="AK42" s="75">
        <f>RTM_IEX!J42</f>
        <v>124.66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614.74910004250694</v>
      </c>
      <c r="P43" s="77">
        <v>79.611885714285719</v>
      </c>
      <c r="Q43" s="77">
        <v>26.338779999999996</v>
      </c>
      <c r="R43" s="80">
        <v>20.987272727272728</v>
      </c>
      <c r="S43" s="80">
        <v>0</v>
      </c>
      <c r="T43" s="78">
        <f>SUMPRODUCT(LTA!F43:AJ43,LTA!F$101:AJ$101,LTA!F$105:AJ$105)</f>
        <v>29.12</v>
      </c>
      <c r="U43" s="78">
        <f>SUMPRODUCT(LTA!F43:AJ43,LTA!F$102:AJ$102,LTA!F$105:AJ$105)</f>
        <v>446.96000000000004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96.85</v>
      </c>
      <c r="Z43" s="75">
        <f>IEX!P43</f>
        <v>0</v>
      </c>
      <c r="AA43" s="117">
        <f>STOA!J43</f>
        <v>1.57</v>
      </c>
      <c r="AB43" s="117">
        <f>-STOA!P43</f>
        <v>0</v>
      </c>
      <c r="AC43">
        <f t="shared" si="0"/>
        <v>12.765689836964858</v>
      </c>
      <c r="AD43">
        <f t="shared" si="1"/>
        <v>1437.4636586471006</v>
      </c>
      <c r="AE43">
        <f>'IDT-1'!F43</f>
        <v>0</v>
      </c>
      <c r="AF43" s="26"/>
      <c r="AG43">
        <f t="shared" si="2"/>
        <v>1437.4636586471006</v>
      </c>
      <c r="AI43" s="75">
        <f>PXIL!J43</f>
        <v>0</v>
      </c>
      <c r="AJ43" s="75">
        <f>PXIL!P43</f>
        <v>0</v>
      </c>
      <c r="AK43" s="75">
        <f>RTM_IEX!J43</f>
        <v>134.25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610.8937082237768</v>
      </c>
      <c r="P44" s="77">
        <v>79.611885714285719</v>
      </c>
      <c r="Q44" s="77">
        <v>26.338779999999996</v>
      </c>
      <c r="R44" s="80">
        <v>20.987272727272728</v>
      </c>
      <c r="S44" s="80">
        <v>0</v>
      </c>
      <c r="T44" s="78">
        <f>SUMPRODUCT(LTA!F44:AJ44,LTA!F$101:AJ$101,LTA!F$105:AJ$105)</f>
        <v>31.410000000000004</v>
      </c>
      <c r="U44" s="78">
        <f>SUMPRODUCT(LTA!F44:AJ44,LTA!F$102:AJ$102,LTA!F$105:AJ$105)</f>
        <v>455.89000000000004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96.85</v>
      </c>
      <c r="Z44" s="75">
        <f>IEX!P44</f>
        <v>0</v>
      </c>
      <c r="AA44" s="117">
        <f>STOA!J44</f>
        <v>1.57</v>
      </c>
      <c r="AB44" s="117">
        <f>-STOA!P44</f>
        <v>0</v>
      </c>
      <c r="AC44">
        <f t="shared" si="0"/>
        <v>12.957042388960033</v>
      </c>
      <c r="AD44">
        <f t="shared" si="1"/>
        <v>1459.0169142763752</v>
      </c>
      <c r="AE44">
        <f>'IDT-1'!F44</f>
        <v>0</v>
      </c>
      <c r="AF44" s="26"/>
      <c r="AG44">
        <f t="shared" si="2"/>
        <v>1459.0169142763752</v>
      </c>
      <c r="AI44" s="75">
        <f>PXIL!J44</f>
        <v>0</v>
      </c>
      <c r="AJ44" s="75">
        <f>PXIL!P44</f>
        <v>0</v>
      </c>
      <c r="AK44" s="75">
        <f>RTM_IEX!J44</f>
        <v>148.63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610.8937082237768</v>
      </c>
      <c r="P45" s="77">
        <v>79.611885714285719</v>
      </c>
      <c r="Q45" s="77">
        <v>26.338779999999996</v>
      </c>
      <c r="R45" s="80">
        <v>20.987272727272728</v>
      </c>
      <c r="S45" s="80">
        <v>0</v>
      </c>
      <c r="T45" s="78">
        <f>SUMPRODUCT(LTA!F45:AJ45,LTA!F$101:AJ$101,LTA!F$105:AJ$105)</f>
        <v>33.57</v>
      </c>
      <c r="U45" s="78">
        <f>SUMPRODUCT(LTA!F45:AJ45,LTA!F$102:AJ$102,LTA!F$105:AJ$105)</f>
        <v>450.36000000000007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93.01</v>
      </c>
      <c r="Z45" s="75">
        <f>IEX!P45</f>
        <v>0</v>
      </c>
      <c r="AA45" s="117">
        <f>STOA!J45</f>
        <v>1.57</v>
      </c>
      <c r="AB45" s="117">
        <f>-STOA!P45</f>
        <v>0</v>
      </c>
      <c r="AC45">
        <f t="shared" si="0"/>
        <v>12.977986388960035</v>
      </c>
      <c r="AD45">
        <f t="shared" si="1"/>
        <v>1461.3759702763753</v>
      </c>
      <c r="AE45">
        <f>'IDT-1'!F45</f>
        <v>0</v>
      </c>
      <c r="AF45" s="26"/>
      <c r="AG45">
        <f t="shared" si="2"/>
        <v>1461.3759702763753</v>
      </c>
      <c r="AI45" s="75">
        <f>PXIL!J45</f>
        <v>0</v>
      </c>
      <c r="AJ45" s="75">
        <f>PXIL!P45</f>
        <v>0</v>
      </c>
      <c r="AK45" s="75">
        <f>RTM_IEX!J45</f>
        <v>158.22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610.8937082237768</v>
      </c>
      <c r="P46" s="77">
        <v>79.611885714285719</v>
      </c>
      <c r="Q46" s="77">
        <v>26.338779999999996</v>
      </c>
      <c r="R46" s="80">
        <v>20.987272727272728</v>
      </c>
      <c r="S46" s="80">
        <v>0</v>
      </c>
      <c r="T46" s="78">
        <f>SUMPRODUCT(LTA!F46:AJ46,LTA!F$101:AJ$101,LTA!F$105:AJ$105)</f>
        <v>35.68</v>
      </c>
      <c r="U46" s="78">
        <f>SUMPRODUCT(LTA!F46:AJ46,LTA!F$102:AJ$102,LTA!F$105:AJ$105)</f>
        <v>461.49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90.14</v>
      </c>
      <c r="Z46" s="75">
        <f>IEX!P46</f>
        <v>0</v>
      </c>
      <c r="AA46" s="117">
        <f>STOA!J46</f>
        <v>1.57</v>
      </c>
      <c r="AB46" s="117">
        <f>-STOA!P46</f>
        <v>0</v>
      </c>
      <c r="AC46">
        <f t="shared" si="0"/>
        <v>13.027002388960035</v>
      </c>
      <c r="AD46">
        <f t="shared" si="1"/>
        <v>1466.8969542763755</v>
      </c>
      <c r="AE46">
        <f>'IDT-1'!F46</f>
        <v>0</v>
      </c>
      <c r="AF46" s="26"/>
      <c r="AG46">
        <f t="shared" si="2"/>
        <v>1466.8969542763755</v>
      </c>
      <c r="AI46" s="75">
        <f>PXIL!J46</f>
        <v>0</v>
      </c>
      <c r="AJ46" s="75">
        <f>PXIL!P46</f>
        <v>0</v>
      </c>
      <c r="AK46" s="75">
        <f>RTM_IEX!J46</f>
        <v>153.41999999999999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609.91286687897923</v>
      </c>
      <c r="P47" s="77">
        <v>79.611885714285719</v>
      </c>
      <c r="Q47" s="77">
        <v>26.338779999999996</v>
      </c>
      <c r="R47" s="80">
        <v>20.987272727272728</v>
      </c>
      <c r="S47" s="80">
        <v>0</v>
      </c>
      <c r="T47" s="78">
        <f>SUMPRODUCT(LTA!F47:AJ47,LTA!F$101:AJ$101,LTA!F$105:AJ$105)</f>
        <v>37.75</v>
      </c>
      <c r="U47" s="78">
        <f>SUMPRODUCT(LTA!F47:AJ47,LTA!F$102:AJ$102,LTA!F$105:AJ$105)</f>
        <v>470.55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87.26</v>
      </c>
      <c r="Z47" s="75">
        <f>IEX!P47</f>
        <v>0</v>
      </c>
      <c r="AA47" s="117">
        <f>STOA!J47</f>
        <v>1.57</v>
      </c>
      <c r="AB47" s="117">
        <f>-STOA!P47</f>
        <v>0</v>
      </c>
      <c r="AC47">
        <f t="shared" si="0"/>
        <v>12.415922985125817</v>
      </c>
      <c r="AD47">
        <f t="shared" si="1"/>
        <v>1398.0671923354118</v>
      </c>
      <c r="AE47">
        <f>'IDT-1'!F47</f>
        <v>0</v>
      </c>
      <c r="AF47" s="26"/>
      <c r="AG47">
        <f t="shared" si="2"/>
        <v>1398.0671923354118</v>
      </c>
      <c r="AI47" s="75">
        <f>PXIL!J47</f>
        <v>0</v>
      </c>
      <c r="AJ47" s="75">
        <f>PXIL!P47</f>
        <v>0</v>
      </c>
      <c r="AK47" s="75">
        <f>RTM_IEX!J47</f>
        <v>76.709999999999994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609.4606372361792</v>
      </c>
      <c r="P48" s="77">
        <v>79.611885714285719</v>
      </c>
      <c r="Q48" s="77">
        <v>26.338779999999996</v>
      </c>
      <c r="R48" s="80">
        <v>20.987272727272728</v>
      </c>
      <c r="S48" s="80">
        <v>0</v>
      </c>
      <c r="T48" s="78">
        <f>SUMPRODUCT(LTA!F48:AJ48,LTA!F$101:AJ$101,LTA!F$105:AJ$105)</f>
        <v>39.980000000000004</v>
      </c>
      <c r="U48" s="78">
        <f>SUMPRODUCT(LTA!F48:AJ48,LTA!F$102:AJ$102,LTA!F$105:AJ$105)</f>
        <v>478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78.63</v>
      </c>
      <c r="Z48" s="75">
        <f>IEX!P48</f>
        <v>0</v>
      </c>
      <c r="AA48" s="117">
        <f>STOA!J48</f>
        <v>1.57</v>
      </c>
      <c r="AB48" s="117">
        <f>-STOA!P48</f>
        <v>0</v>
      </c>
      <c r="AC48">
        <f t="shared" si="0"/>
        <v>12.505575364269175</v>
      </c>
      <c r="AD48">
        <f t="shared" si="1"/>
        <v>1408.1653103134686</v>
      </c>
      <c r="AE48">
        <f>'IDT-1'!F48</f>
        <v>0</v>
      </c>
      <c r="AF48" s="26"/>
      <c r="AG48">
        <f t="shared" si="2"/>
        <v>1408.1653103134686</v>
      </c>
      <c r="AI48" s="75">
        <f>PXIL!J48</f>
        <v>0</v>
      </c>
      <c r="AJ48" s="75">
        <f>PXIL!P48</f>
        <v>0</v>
      </c>
      <c r="AK48" s="75">
        <f>RTM_IEX!J48</f>
        <v>86.3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610.43499629977919</v>
      </c>
      <c r="P49" s="77">
        <v>79.611885714285719</v>
      </c>
      <c r="Q49" s="77">
        <v>26.338779999999996</v>
      </c>
      <c r="R49" s="80">
        <v>20.987272727272728</v>
      </c>
      <c r="S49" s="80">
        <v>0</v>
      </c>
      <c r="T49" s="78">
        <f>SUMPRODUCT(LTA!F49:AJ49,LTA!F$101:AJ$101,LTA!F$105:AJ$105)</f>
        <v>42.25</v>
      </c>
      <c r="U49" s="78">
        <f>SUMPRODUCT(LTA!F49:AJ49,LTA!F$102:AJ$102,LTA!F$105:AJ$105)</f>
        <v>484.28999999999996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66.16</v>
      </c>
      <c r="Z49" s="75">
        <f>IEX!P49</f>
        <v>0</v>
      </c>
      <c r="AA49" s="117">
        <f>STOA!J49</f>
        <v>1.57</v>
      </c>
      <c r="AB49" s="117">
        <f>-STOA!P49</f>
        <v>0</v>
      </c>
      <c r="AC49">
        <f t="shared" si="0"/>
        <v>12.310957724028857</v>
      </c>
      <c r="AD49">
        <f t="shared" si="1"/>
        <v>1386.2442870173086</v>
      </c>
      <c r="AE49">
        <f>'IDT-1'!F49</f>
        <v>0</v>
      </c>
      <c r="AF49" s="26"/>
      <c r="AG49">
        <f t="shared" si="2"/>
        <v>1386.2442870173086</v>
      </c>
      <c r="AI49" s="75">
        <f>PXIL!J49</f>
        <v>0</v>
      </c>
      <c r="AJ49" s="75">
        <f>PXIL!P49</f>
        <v>0</v>
      </c>
      <c r="AK49" s="75">
        <f>RTM_IEX!J49</f>
        <v>67.12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610.43499629977919</v>
      </c>
      <c r="P50" s="77">
        <v>79.611885714285719</v>
      </c>
      <c r="Q50" s="77">
        <v>26.338779999999996</v>
      </c>
      <c r="R50" s="80">
        <v>20.987272727272728</v>
      </c>
      <c r="S50" s="80">
        <v>0</v>
      </c>
      <c r="T50" s="78">
        <f>SUMPRODUCT(LTA!F50:AJ50,LTA!F$101:AJ$101,LTA!F$105:AJ$105)</f>
        <v>46.73</v>
      </c>
      <c r="U50" s="78">
        <f>SUMPRODUCT(LTA!F50:AJ50,LTA!F$102:AJ$102,LTA!F$105:AJ$105)</f>
        <v>489.76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47.95</v>
      </c>
      <c r="Z50" s="75">
        <f>IEX!P50</f>
        <v>0</v>
      </c>
      <c r="AA50" s="117">
        <f>STOA!J50</f>
        <v>1.57</v>
      </c>
      <c r="AB50" s="117">
        <f>-STOA!P50</f>
        <v>0</v>
      </c>
      <c r="AC50">
        <f t="shared" si="0"/>
        <v>12.238269724028857</v>
      </c>
      <c r="AD50">
        <f t="shared" si="1"/>
        <v>1378.0569750173088</v>
      </c>
      <c r="AE50">
        <f>'IDT-1'!F50</f>
        <v>0</v>
      </c>
      <c r="AF50" s="26"/>
      <c r="AG50">
        <f t="shared" si="2"/>
        <v>1378.0569750173088</v>
      </c>
      <c r="AI50" s="75">
        <f>PXIL!J50</f>
        <v>0</v>
      </c>
      <c r="AJ50" s="75">
        <f>PXIL!P50</f>
        <v>0</v>
      </c>
      <c r="AK50" s="75">
        <f>RTM_IEX!J50</f>
        <v>67.12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610.88722594257922</v>
      </c>
      <c r="P51" s="77">
        <v>79.611885714285719</v>
      </c>
      <c r="Q51" s="77">
        <v>26.338779999999996</v>
      </c>
      <c r="R51" s="80">
        <v>20.987272727272728</v>
      </c>
      <c r="S51" s="80">
        <v>0</v>
      </c>
      <c r="T51" s="78">
        <f>SUMPRODUCT(LTA!F51:AJ51,LTA!F$101:AJ$101,LTA!F$105:AJ$105)</f>
        <v>47.98</v>
      </c>
      <c r="U51" s="78">
        <f>SUMPRODUCT(LTA!F51:AJ51,LTA!F$102:AJ$102,LTA!F$105:AJ$105)</f>
        <v>507.1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23.97</v>
      </c>
      <c r="Z51" s="75">
        <f>IEX!P51</f>
        <v>0</v>
      </c>
      <c r="AA51" s="117">
        <f>STOA!J51</f>
        <v>1.57</v>
      </c>
      <c r="AB51" s="117">
        <f>-STOA!P51</f>
        <v>0</v>
      </c>
      <c r="AC51">
        <f t="shared" si="0"/>
        <v>12.363601344885495</v>
      </c>
      <c r="AD51">
        <f t="shared" si="1"/>
        <v>1392.1738730392524</v>
      </c>
      <c r="AE51">
        <f>'IDT-1'!F51</f>
        <v>0</v>
      </c>
      <c r="AF51" s="26"/>
      <c r="AG51">
        <f t="shared" si="2"/>
        <v>1392.1738730392524</v>
      </c>
      <c r="AI51" s="75">
        <f>PXIL!J51</f>
        <v>0</v>
      </c>
      <c r="AJ51" s="75">
        <f>PXIL!P51</f>
        <v>0</v>
      </c>
      <c r="AK51" s="75">
        <f>RTM_IEX!J51</f>
        <v>86.3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610.43499629977919</v>
      </c>
      <c r="P52" s="77">
        <v>79.611885714285719</v>
      </c>
      <c r="Q52" s="77">
        <v>26.338779999999996</v>
      </c>
      <c r="R52" s="80">
        <v>20.987272727272728</v>
      </c>
      <c r="S52" s="80">
        <v>0</v>
      </c>
      <c r="T52" s="78">
        <f>SUMPRODUCT(LTA!F52:AJ52,LTA!F$101:AJ$101,LTA!F$105:AJ$105)</f>
        <v>48.15</v>
      </c>
      <c r="U52" s="78">
        <f>SUMPRODUCT(LTA!F52:AJ52,LTA!F$102:AJ$102,LTA!F$105:AJ$105)</f>
        <v>507.95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0.96</v>
      </c>
      <c r="Z52" s="75">
        <f>IEX!P52</f>
        <v>0</v>
      </c>
      <c r="AA52" s="117">
        <f>STOA!J52</f>
        <v>1.57</v>
      </c>
      <c r="AB52" s="117">
        <f>-STOA!P52</f>
        <v>0</v>
      </c>
      <c r="AC52">
        <f t="shared" si="0"/>
        <v>12.166109724028857</v>
      </c>
      <c r="AD52">
        <f t="shared" si="1"/>
        <v>1369.9291350173087</v>
      </c>
      <c r="AE52">
        <f>'IDT-1'!F52</f>
        <v>0</v>
      </c>
      <c r="AF52" s="26"/>
      <c r="AG52">
        <f t="shared" si="2"/>
        <v>1369.9291350173087</v>
      </c>
      <c r="AI52" s="75">
        <f>PXIL!J52</f>
        <v>0</v>
      </c>
      <c r="AJ52" s="75">
        <f>PXIL!P52</f>
        <v>0</v>
      </c>
      <c r="AK52" s="75">
        <f>RTM_IEX!J52</f>
        <v>86.3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610.5267152997792</v>
      </c>
      <c r="P53" s="77">
        <v>79.611885714285719</v>
      </c>
      <c r="Q53" s="77">
        <v>26.338779999999996</v>
      </c>
      <c r="R53" s="80">
        <v>20.987272727272728</v>
      </c>
      <c r="S53" s="80">
        <v>0</v>
      </c>
      <c r="T53" s="78">
        <f>SUMPRODUCT(LTA!F53:AJ53,LTA!F$101:AJ$101,LTA!F$105:AJ$105)</f>
        <v>48.28</v>
      </c>
      <c r="U53" s="78">
        <f>SUMPRODUCT(LTA!F53:AJ53,LTA!F$102:AJ$102,LTA!F$105:AJ$105)</f>
        <v>479.83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1.57</v>
      </c>
      <c r="AB53" s="117">
        <f>-STOA!P53</f>
        <v>0</v>
      </c>
      <c r="AC53">
        <f t="shared" si="0"/>
        <v>11.743372851228855</v>
      </c>
      <c r="AD53">
        <f t="shared" si="1"/>
        <v>1322.313590890109</v>
      </c>
      <c r="AE53">
        <f>'IDT-1'!F53</f>
        <v>0</v>
      </c>
      <c r="AF53" s="26"/>
      <c r="AG53">
        <f t="shared" si="2"/>
        <v>1322.313590890109</v>
      </c>
      <c r="AI53" s="75">
        <f>PXIL!J53</f>
        <v>0</v>
      </c>
      <c r="AJ53" s="75">
        <f>PXIL!P53</f>
        <v>0</v>
      </c>
      <c r="AK53" s="75">
        <f>RTM_IEX!J53</f>
        <v>67.12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561.26744695977936</v>
      </c>
      <c r="P54" s="77">
        <v>79.611885714285719</v>
      </c>
      <c r="Q54" s="77">
        <v>26.338779999999996</v>
      </c>
      <c r="R54" s="80">
        <v>20.987272727272728</v>
      </c>
      <c r="S54" s="80">
        <v>0</v>
      </c>
      <c r="T54" s="78">
        <f>SUMPRODUCT(LTA!F54:AJ54,LTA!F$101:AJ$101,LTA!F$105:AJ$105)</f>
        <v>48.33</v>
      </c>
      <c r="U54" s="78">
        <f>SUMPRODUCT(LTA!F54:AJ54,LTA!F$102:AJ$102,LTA!F$105:AJ$105)</f>
        <v>478.89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1.57</v>
      </c>
      <c r="AB54" s="117">
        <f>-STOA!P54</f>
        <v>0</v>
      </c>
      <c r="AC54">
        <f t="shared" si="0"/>
        <v>11.302059289836858</v>
      </c>
      <c r="AD54">
        <f t="shared" si="1"/>
        <v>1272.6056361115011</v>
      </c>
      <c r="AE54">
        <f>'IDT-1'!F54</f>
        <v>0</v>
      </c>
      <c r="AF54" s="26"/>
      <c r="AG54">
        <f t="shared" si="2"/>
        <v>1272.6056361115011</v>
      </c>
      <c r="AI54" s="75">
        <f>PXIL!J54</f>
        <v>0</v>
      </c>
      <c r="AJ54" s="75">
        <f>PXIL!P54</f>
        <v>0</v>
      </c>
      <c r="AK54" s="75">
        <f>RTM_IEX!J54</f>
        <v>67.12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503.84236962897944</v>
      </c>
      <c r="P55" s="77">
        <v>79.611885714285719</v>
      </c>
      <c r="Q55" s="77">
        <v>26.338779999999996</v>
      </c>
      <c r="R55" s="80">
        <v>20.987272727272728</v>
      </c>
      <c r="S55" s="80">
        <v>0</v>
      </c>
      <c r="T55" s="78">
        <f>SUMPRODUCT(LTA!F55:AJ55,LTA!F$101:AJ$101,LTA!F$105:AJ$105)</f>
        <v>48.32</v>
      </c>
      <c r="U55" s="78">
        <f>SUMPRODUCT(LTA!F55:AJ55,LTA!F$102:AJ$102,LTA!F$105:AJ$105)</f>
        <v>475.89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1.57</v>
      </c>
      <c r="AB55" s="117">
        <f>-STOA!P55</f>
        <v>0</v>
      </c>
      <c r="AC55">
        <f t="shared" si="0"/>
        <v>10.623480985435585</v>
      </c>
      <c r="AD55">
        <f t="shared" si="1"/>
        <v>1095.7291370851021</v>
      </c>
      <c r="AE55">
        <f>'IDT-1'!F55</f>
        <v>0</v>
      </c>
      <c r="AF55" s="26"/>
      <c r="AG55">
        <f t="shared" si="2"/>
        <v>1095.7291370851021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465.56206986977941</v>
      </c>
      <c r="P56" s="77">
        <v>79.611885714285719</v>
      </c>
      <c r="Q56" s="77">
        <v>22.540596000000001</v>
      </c>
      <c r="R56" s="80">
        <v>20.987272727272728</v>
      </c>
      <c r="S56" s="80">
        <v>0</v>
      </c>
      <c r="T56" s="78">
        <f>SUMPRODUCT(LTA!F56:AJ56,LTA!F$101:AJ$101,LTA!F$105:AJ$105)</f>
        <v>48.22</v>
      </c>
      <c r="U56" s="78">
        <f>SUMPRODUCT(LTA!F56:AJ56,LTA!F$102:AJ$102,LTA!F$105:AJ$105)</f>
        <v>471.89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1.57</v>
      </c>
      <c r="AB56" s="117">
        <f>-STOA!P56</f>
        <v>0</v>
      </c>
      <c r="AC56">
        <f t="shared" si="0"/>
        <v>9.9507665026887633</v>
      </c>
      <c r="AD56">
        <f t="shared" si="1"/>
        <v>1080.2233678086491</v>
      </c>
      <c r="AE56">
        <f>'IDT-1'!F56</f>
        <v>0</v>
      </c>
      <c r="AF56" s="26"/>
      <c r="AG56">
        <f t="shared" si="2"/>
        <v>1080.2233678086491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465.29656269537941</v>
      </c>
      <c r="P57" s="77">
        <v>79.611885714285719</v>
      </c>
      <c r="Q57" s="77">
        <v>22.540596000000001</v>
      </c>
      <c r="R57" s="80">
        <v>20.987272727272728</v>
      </c>
      <c r="S57" s="80">
        <v>0</v>
      </c>
      <c r="T57" s="78">
        <f>SUMPRODUCT(LTA!F57:AJ57,LTA!F$101:AJ$101,LTA!F$105:AJ$105)</f>
        <v>48.06</v>
      </c>
      <c r="U57" s="78">
        <f>SUMPRODUCT(LTA!F57:AJ57,LTA!F$102:AJ$102,LTA!F$105:AJ$105)</f>
        <v>475.48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1.57</v>
      </c>
      <c r="AB57" s="117">
        <f>-STOA!P57</f>
        <v>0</v>
      </c>
      <c r="AC57">
        <f t="shared" si="0"/>
        <v>10.067395314775998</v>
      </c>
      <c r="AD57">
        <f t="shared" si="1"/>
        <v>1073.271231822162</v>
      </c>
      <c r="AE57">
        <f>'IDT-1'!F57</f>
        <v>0</v>
      </c>
      <c r="AF57" s="26"/>
      <c r="AG57">
        <f t="shared" si="2"/>
        <v>1073.271231822162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506.64437455387929</v>
      </c>
      <c r="P58" s="77">
        <v>79.611885714285719</v>
      </c>
      <c r="Q58" s="77">
        <v>26.338779999999996</v>
      </c>
      <c r="R58" s="80">
        <v>20.987272727272728</v>
      </c>
      <c r="S58" s="80">
        <v>0</v>
      </c>
      <c r="T58" s="78">
        <f>SUMPRODUCT(LTA!F58:AJ58,LTA!F$101:AJ$101,LTA!F$105:AJ$105)</f>
        <v>47.75</v>
      </c>
      <c r="U58" s="78">
        <f>SUMPRODUCT(LTA!F58:AJ58,LTA!F$102:AJ$102,LTA!F$105:AJ$105)</f>
        <v>469.72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1.57</v>
      </c>
      <c r="AB58" s="117">
        <f>-STOA!P58</f>
        <v>0</v>
      </c>
      <c r="AC58">
        <f t="shared" si="0"/>
        <v>10.144920252664937</v>
      </c>
      <c r="AD58">
        <f t="shared" si="1"/>
        <v>1142.269702742773</v>
      </c>
      <c r="AE58">
        <f>'IDT-1'!F58</f>
        <v>0</v>
      </c>
      <c r="AF58" s="26"/>
      <c r="AG58">
        <f t="shared" si="2"/>
        <v>1142.269702742773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490.1407313114795</v>
      </c>
      <c r="P59" s="77">
        <v>79.611885714285719</v>
      </c>
      <c r="Q59" s="77">
        <v>26.338779999999996</v>
      </c>
      <c r="R59" s="80">
        <v>20.987272727272728</v>
      </c>
      <c r="S59" s="80">
        <v>0</v>
      </c>
      <c r="T59" s="78">
        <f>SUMPRODUCT(LTA!F59:AJ59,LTA!F$101:AJ$101,LTA!F$105:AJ$105)</f>
        <v>46.75</v>
      </c>
      <c r="U59" s="78">
        <f>SUMPRODUCT(LTA!F59:AJ59,LTA!F$102:AJ$102,LTA!F$105:AJ$105)</f>
        <v>462.87000000000006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1.57</v>
      </c>
      <c r="AB59" s="117">
        <f>-STOA!P59</f>
        <v>0</v>
      </c>
      <c r="AC59">
        <f t="shared" si="0"/>
        <v>10.196952017797679</v>
      </c>
      <c r="AD59">
        <f t="shared" si="1"/>
        <v>1087.8640277352404</v>
      </c>
      <c r="AE59">
        <f>'IDT-1'!F59</f>
        <v>0</v>
      </c>
      <c r="AF59" s="26"/>
      <c r="AG59">
        <f t="shared" si="2"/>
        <v>1087.8640277352404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489.86046306057949</v>
      </c>
      <c r="P60" s="77">
        <v>79.611885714285719</v>
      </c>
      <c r="Q60" s="77">
        <v>26.338779999999996</v>
      </c>
      <c r="R60" s="80">
        <v>20.987272727272728</v>
      </c>
      <c r="S60" s="80">
        <v>0</v>
      </c>
      <c r="T60" s="78">
        <f>SUMPRODUCT(LTA!F60:AJ60,LTA!F$101:AJ$101,LTA!F$105:AJ$105)</f>
        <v>45.41</v>
      </c>
      <c r="U60" s="78">
        <f>SUMPRODUCT(LTA!F60:AJ60,LTA!F$102:AJ$102,LTA!F$105:AJ$105)</f>
        <v>456.06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1.57</v>
      </c>
      <c r="AB60" s="117">
        <f>-STOA!P60</f>
        <v>0</v>
      </c>
      <c r="AC60">
        <f t="shared" si="0"/>
        <v>9.8564218315238996</v>
      </c>
      <c r="AD60">
        <f t="shared" si="1"/>
        <v>1109.7742896706141</v>
      </c>
      <c r="AE60">
        <f>'IDT-1'!F60</f>
        <v>0</v>
      </c>
      <c r="AF60" s="26"/>
      <c r="AG60">
        <f t="shared" si="2"/>
        <v>1109.7742896706141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490.05751701057943</v>
      </c>
      <c r="P61" s="77">
        <v>79.611885714285719</v>
      </c>
      <c r="Q61" s="77">
        <v>22.540596000000001</v>
      </c>
      <c r="R61" s="80">
        <v>20.987272727272728</v>
      </c>
      <c r="S61" s="80">
        <v>0</v>
      </c>
      <c r="T61" s="78">
        <f>SUMPRODUCT(LTA!F61:AJ61,LTA!F$101:AJ$101,LTA!F$105:AJ$105)</f>
        <v>43.6</v>
      </c>
      <c r="U61" s="78">
        <f>SUMPRODUCT(LTA!F61:AJ61,LTA!F$102:AJ$102,LTA!F$105:AJ$105)</f>
        <v>448.5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1.57</v>
      </c>
      <c r="AB61" s="117">
        <f>-STOA!P61</f>
        <v>0</v>
      </c>
      <c r="AC61">
        <f t="shared" si="0"/>
        <v>9.9954518870838989</v>
      </c>
      <c r="AD61">
        <f t="shared" si="1"/>
        <v>1125.434129565054</v>
      </c>
      <c r="AE61">
        <f>'IDT-1'!F61</f>
        <v>0</v>
      </c>
      <c r="AF61" s="26"/>
      <c r="AG61">
        <f t="shared" si="2"/>
        <v>1125.434129565054</v>
      </c>
      <c r="AI61" s="75">
        <f>PXIL!J61</f>
        <v>0</v>
      </c>
      <c r="AJ61" s="75">
        <f>PXIL!P61</f>
        <v>0</v>
      </c>
      <c r="AK61" s="75">
        <f>RTM_IEX!J61</f>
        <v>28.77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490.05751701057943</v>
      </c>
      <c r="P62" s="77">
        <v>79.611885714285719</v>
      </c>
      <c r="Q62" s="77">
        <v>22.540596000000001</v>
      </c>
      <c r="R62" s="80">
        <v>20.987272727272728</v>
      </c>
      <c r="S62" s="80">
        <v>0</v>
      </c>
      <c r="T62" s="78">
        <f>SUMPRODUCT(LTA!F62:AJ62,LTA!F$101:AJ$101,LTA!F$105:AJ$105)</f>
        <v>41.71</v>
      </c>
      <c r="U62" s="78">
        <f>SUMPRODUCT(LTA!F62:AJ62,LTA!F$102:AJ$102,LTA!F$105:AJ$105)</f>
        <v>439.49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1.57</v>
      </c>
      <c r="AB62" s="117">
        <f>-STOA!P62</f>
        <v>0</v>
      </c>
      <c r="AC62">
        <f t="shared" si="0"/>
        <v>9.8995318870838975</v>
      </c>
      <c r="AD62">
        <f t="shared" si="1"/>
        <v>1114.6300495650542</v>
      </c>
      <c r="AE62">
        <f>'IDT-1'!F62</f>
        <v>0</v>
      </c>
      <c r="AF62" s="26"/>
      <c r="AG62">
        <f t="shared" si="2"/>
        <v>1114.6300495650542</v>
      </c>
      <c r="AI62" s="75">
        <f>PXIL!J62</f>
        <v>0</v>
      </c>
      <c r="AJ62" s="75">
        <f>PXIL!P62</f>
        <v>0</v>
      </c>
      <c r="AK62" s="75">
        <f>RTM_IEX!J62</f>
        <v>28.77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490.8386054948794</v>
      </c>
      <c r="P63" s="77">
        <v>79.611885714285719</v>
      </c>
      <c r="Q63" s="77">
        <v>22.540596000000001</v>
      </c>
      <c r="R63" s="80">
        <v>20.987272727272728</v>
      </c>
      <c r="S63" s="80">
        <v>0</v>
      </c>
      <c r="T63" s="78">
        <f>SUMPRODUCT(LTA!F63:AJ63,LTA!F$101:AJ$101,LTA!F$105:AJ$105)</f>
        <v>40.120000000000005</v>
      </c>
      <c r="U63" s="78">
        <f>SUMPRODUCT(LTA!F63:AJ63,LTA!F$102:AJ$102,LTA!F$105:AJ$105)</f>
        <v>427.64000000000004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1.61</v>
      </c>
      <c r="AB63" s="117">
        <f>-STOA!P63</f>
        <v>0</v>
      </c>
      <c r="AC63">
        <f t="shared" si="0"/>
        <v>9.957269465745739</v>
      </c>
      <c r="AD63">
        <f t="shared" si="1"/>
        <v>1121.1334004706923</v>
      </c>
      <c r="AE63">
        <f>'IDT-1'!F63</f>
        <v>0</v>
      </c>
      <c r="AF63" s="26"/>
      <c r="AG63">
        <f t="shared" si="2"/>
        <v>1121.1334004706923</v>
      </c>
      <c r="AI63" s="75">
        <f>PXIL!J63</f>
        <v>0</v>
      </c>
      <c r="AJ63" s="75">
        <f>PXIL!P63</f>
        <v>0</v>
      </c>
      <c r="AK63" s="75">
        <f>RTM_IEX!J63</f>
        <v>47.95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490.38637585207942</v>
      </c>
      <c r="P64" s="77">
        <v>79.611885714285719</v>
      </c>
      <c r="Q64" s="77">
        <v>22.540596000000001</v>
      </c>
      <c r="R64" s="80">
        <v>20.987272727272728</v>
      </c>
      <c r="S64" s="80">
        <v>0</v>
      </c>
      <c r="T64" s="78">
        <f>SUMPRODUCT(LTA!F64:AJ64,LTA!F$101:AJ$101,LTA!F$105:AJ$105)</f>
        <v>37.409999999999997</v>
      </c>
      <c r="U64" s="78">
        <f>SUMPRODUCT(LTA!F64:AJ64,LTA!F$102:AJ$102,LTA!F$105:AJ$105)</f>
        <v>418.67000000000007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1.61</v>
      </c>
      <c r="AB64" s="117">
        <f>-STOA!P64</f>
        <v>0</v>
      </c>
      <c r="AC64">
        <f t="shared" si="0"/>
        <v>9.8505058448890992</v>
      </c>
      <c r="AD64">
        <f t="shared" si="1"/>
        <v>1109.1079344487489</v>
      </c>
      <c r="AE64">
        <f>'IDT-1'!F64</f>
        <v>0</v>
      </c>
      <c r="AF64" s="26"/>
      <c r="AG64">
        <f t="shared" si="2"/>
        <v>1109.1079344487489</v>
      </c>
      <c r="AI64" s="75">
        <f>PXIL!J64</f>
        <v>0</v>
      </c>
      <c r="AJ64" s="75">
        <f>PXIL!P64</f>
        <v>0</v>
      </c>
      <c r="AK64" s="75">
        <f>RTM_IEX!J64</f>
        <v>47.95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464.90744395207946</v>
      </c>
      <c r="P65" s="77">
        <v>79.611885714285719</v>
      </c>
      <c r="Q65" s="77">
        <v>22.540596000000001</v>
      </c>
      <c r="R65" s="80">
        <v>20.987272727272728</v>
      </c>
      <c r="S65" s="80">
        <v>0</v>
      </c>
      <c r="T65" s="78">
        <f>SUMPRODUCT(LTA!F65:AJ65,LTA!F$101:AJ$101,LTA!F$105:AJ$105)</f>
        <v>34.39</v>
      </c>
      <c r="U65" s="78">
        <f>SUMPRODUCT(LTA!F65:AJ65,LTA!F$102:AJ$102,LTA!F$105:AJ$105)</f>
        <v>409.37000000000006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1.61</v>
      </c>
      <c r="AB65" s="117">
        <f>-STOA!P65</f>
        <v>0</v>
      </c>
      <c r="AC65">
        <f t="shared" si="0"/>
        <v>9.5178752441690975</v>
      </c>
      <c r="AD65">
        <f t="shared" si="1"/>
        <v>1071.6416331494688</v>
      </c>
      <c r="AE65">
        <f>'IDT-1'!F65</f>
        <v>0</v>
      </c>
      <c r="AF65" s="26"/>
      <c r="AG65">
        <f t="shared" si="2"/>
        <v>1071.6416331494688</v>
      </c>
      <c r="AI65" s="75">
        <f>PXIL!J65</f>
        <v>0</v>
      </c>
      <c r="AJ65" s="75">
        <f>PXIL!P65</f>
        <v>0</v>
      </c>
      <c r="AK65" s="75">
        <f>RTM_IEX!J65</f>
        <v>47.95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474.11276237767947</v>
      </c>
      <c r="P66" s="77">
        <v>79.611885714285719</v>
      </c>
      <c r="Q66" s="77">
        <v>22.540596000000001</v>
      </c>
      <c r="R66" s="80">
        <v>20.987272727272728</v>
      </c>
      <c r="S66" s="80">
        <v>0</v>
      </c>
      <c r="T66" s="78">
        <f>SUMPRODUCT(LTA!F66:AJ66,LTA!F$101:AJ$101,LTA!F$105:AJ$105)</f>
        <v>31.03</v>
      </c>
      <c r="U66" s="78">
        <f>SUMPRODUCT(LTA!F66:AJ66,LTA!F$102:AJ$102,LTA!F$105:AJ$105)</f>
        <v>399.47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1.61</v>
      </c>
      <c r="AB66" s="117">
        <f>-STOA!P66</f>
        <v>0</v>
      </c>
      <c r="AC66">
        <f t="shared" si="0"/>
        <v>9.4821940463143779</v>
      </c>
      <c r="AD66">
        <f t="shared" si="1"/>
        <v>1067.6226327729237</v>
      </c>
      <c r="AE66">
        <f>'IDT-1'!F66</f>
        <v>0</v>
      </c>
      <c r="AF66" s="26"/>
      <c r="AG66">
        <f t="shared" si="2"/>
        <v>1067.6226327729237</v>
      </c>
      <c r="AI66" s="75">
        <f>PXIL!J66</f>
        <v>0</v>
      </c>
      <c r="AJ66" s="75">
        <f>PXIL!P66</f>
        <v>0</v>
      </c>
      <c r="AK66" s="75">
        <f>RTM_IEX!J66</f>
        <v>47.95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523.38588609330952</v>
      </c>
      <c r="P67" s="77">
        <v>79.611885714285719</v>
      </c>
      <c r="Q67" s="77">
        <v>26.338779999999996</v>
      </c>
      <c r="R67" s="80">
        <v>20.987272727272728</v>
      </c>
      <c r="S67" s="80">
        <v>0</v>
      </c>
      <c r="T67" s="78">
        <f>SUMPRODUCT(LTA!F67:AJ67,LTA!F$101:AJ$101,LTA!F$105:AJ$105)</f>
        <v>31.92</v>
      </c>
      <c r="U67" s="78">
        <f>SUMPRODUCT(LTA!F67:AJ67,LTA!F$102:AJ$102,LTA!F$105:AJ$105)</f>
        <v>389.88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1.61</v>
      </c>
      <c r="AB67" s="117">
        <f>-STOA!P67</f>
        <v>0</v>
      </c>
      <c r="AC67">
        <f t="shared" si="0"/>
        <v>10.210141554211921</v>
      </c>
      <c r="AD67">
        <f t="shared" si="1"/>
        <v>1149.6159929806558</v>
      </c>
      <c r="AE67">
        <f>'IDT-1'!F67</f>
        <v>0</v>
      </c>
      <c r="AF67" s="26"/>
      <c r="AG67">
        <f t="shared" si="2"/>
        <v>1149.6159929806558</v>
      </c>
      <c r="AI67" s="75">
        <f>PXIL!J67</f>
        <v>0</v>
      </c>
      <c r="AJ67" s="75">
        <f>PXIL!P67</f>
        <v>0</v>
      </c>
      <c r="AK67" s="75">
        <f>RTM_IEX!J67</f>
        <v>86.3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523.25097012937931</v>
      </c>
      <c r="P68" s="77">
        <v>79.611885714285719</v>
      </c>
      <c r="Q68" s="77">
        <v>26.338779999999996</v>
      </c>
      <c r="R68" s="80">
        <v>20.987272727272725</v>
      </c>
      <c r="S68" s="80">
        <v>0</v>
      </c>
      <c r="T68" s="78">
        <f>SUMPRODUCT(LTA!F68:AJ68,LTA!F$101:AJ$101,LTA!F$105:AJ$105)</f>
        <v>26.92</v>
      </c>
      <c r="U68" s="78">
        <f>SUMPRODUCT(LTA!F68:AJ68,LTA!F$102:AJ$102,LTA!F$105:AJ$105)</f>
        <v>379.79999999999995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1.61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10.076338293729336</v>
      </c>
      <c r="AD68">
        <f t="shared" ref="AD68:AD98" si="4">SUM(B68:AB68,AI68:AR68)-AC68</f>
        <v>1134.5448802772082</v>
      </c>
      <c r="AE68">
        <f>'IDT-1'!F68</f>
        <v>0</v>
      </c>
      <c r="AF68" s="26"/>
      <c r="AG68">
        <f t="shared" ref="AG68:AG98" si="5">SUM(AD68:AF68)</f>
        <v>1134.5448802772082</v>
      </c>
      <c r="AI68" s="75">
        <f>PXIL!J68</f>
        <v>0</v>
      </c>
      <c r="AJ68" s="75">
        <f>PXIL!P68</f>
        <v>0</v>
      </c>
      <c r="AK68" s="75">
        <f>RTM_IEX!J68</f>
        <v>86.31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550.13787738057931</v>
      </c>
      <c r="P69" s="77">
        <v>79.611885714285719</v>
      </c>
      <c r="Q69" s="77">
        <v>26.338779999999996</v>
      </c>
      <c r="R69" s="80">
        <v>17.800363636363638</v>
      </c>
      <c r="S69" s="80">
        <v>0</v>
      </c>
      <c r="T69" s="78">
        <f>SUMPRODUCT(LTA!F69:AJ69,LTA!F$101:AJ$101,LTA!F$105:AJ$105)</f>
        <v>21.95</v>
      </c>
      <c r="U69" s="78">
        <f>SUMPRODUCT(LTA!F69:AJ69,LTA!F$102:AJ$102,LTA!F$105:AJ$105)</f>
        <v>370.98999999999995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1.61</v>
      </c>
      <c r="AB69" s="117">
        <f>-STOA!P69</f>
        <v>0</v>
      </c>
      <c r="AC69">
        <f t="shared" si="3"/>
        <v>9.9947622775398983</v>
      </c>
      <c r="AD69">
        <f t="shared" si="4"/>
        <v>1125.3564544536889</v>
      </c>
      <c r="AE69">
        <f>'IDT-1'!F69</f>
        <v>0</v>
      </c>
      <c r="AF69" s="26"/>
      <c r="AG69">
        <f t="shared" si="5"/>
        <v>1125.3564544536889</v>
      </c>
      <c r="AI69" s="75">
        <f>PXIL!J69</f>
        <v>0</v>
      </c>
      <c r="AJ69" s="75">
        <f>PXIL!P69</f>
        <v>0</v>
      </c>
      <c r="AK69" s="75">
        <f>RTM_IEX!J69</f>
        <v>67.12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570.15850824402685</v>
      </c>
      <c r="P70" s="77">
        <v>79.611885714285719</v>
      </c>
      <c r="Q70" s="77">
        <v>26.338779999999996</v>
      </c>
      <c r="R70" s="80">
        <v>10.64</v>
      </c>
      <c r="S70" s="80">
        <v>0</v>
      </c>
      <c r="T70" s="78">
        <f>SUMPRODUCT(LTA!F70:AJ70,LTA!F$101:AJ$101,LTA!F$105:AJ$105)</f>
        <v>17.02</v>
      </c>
      <c r="U70" s="78">
        <f>SUMPRODUCT(LTA!F70:AJ70,LTA!F$102:AJ$102,LTA!F$105:AJ$105)</f>
        <v>362.16999999999996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1.61</v>
      </c>
      <c r="AB70" s="117">
        <f>-STOA!P70</f>
        <v>0</v>
      </c>
      <c r="AC70">
        <f t="shared" si="3"/>
        <v>9.9869326291382343</v>
      </c>
      <c r="AD70">
        <f t="shared" si="4"/>
        <v>1124.4745513291741</v>
      </c>
      <c r="AE70">
        <f>'IDT-1'!F70</f>
        <v>0</v>
      </c>
      <c r="AF70" s="26"/>
      <c r="AG70">
        <f t="shared" si="5"/>
        <v>1124.4745513291741</v>
      </c>
      <c r="AI70" s="75">
        <f>PXIL!J70</f>
        <v>0</v>
      </c>
      <c r="AJ70" s="75">
        <f>PXIL!P70</f>
        <v>0</v>
      </c>
      <c r="AK70" s="75">
        <f>RTM_IEX!J70</f>
        <v>67.12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566.27376818690698</v>
      </c>
      <c r="P71" s="77">
        <v>79.611885714285719</v>
      </c>
      <c r="Q71" s="77">
        <v>26.338779999999996</v>
      </c>
      <c r="R71" s="80">
        <v>5.699272727272727</v>
      </c>
      <c r="S71" s="80">
        <v>0</v>
      </c>
      <c r="T71" s="78">
        <f>SUMPRODUCT(LTA!F71:AJ71,LTA!F$101:AJ$101,LTA!F$105:AJ$105)</f>
        <v>11.84</v>
      </c>
      <c r="U71" s="78">
        <f>SUMPRODUCT(LTA!F71:AJ71,LTA!F$102:AJ$102,LTA!F$105:AJ$105)</f>
        <v>355.08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1.61</v>
      </c>
      <c r="AB71" s="117">
        <f>-STOA!P71</f>
        <v>0</v>
      </c>
      <c r="AC71">
        <f t="shared" si="3"/>
        <v>9.5903565166355822</v>
      </c>
      <c r="AD71">
        <f t="shared" si="4"/>
        <v>1079.8056601118299</v>
      </c>
      <c r="AE71">
        <f>'IDT-1'!F71</f>
        <v>0</v>
      </c>
      <c r="AF71" s="26"/>
      <c r="AG71">
        <f t="shared" si="5"/>
        <v>1079.8056601118299</v>
      </c>
      <c r="AI71" s="75">
        <f>PXIL!J71</f>
        <v>0</v>
      </c>
      <c r="AJ71" s="75">
        <f>PXIL!P71</f>
        <v>0</v>
      </c>
      <c r="AK71" s="75">
        <f>RTM_IEX!J71</f>
        <v>43.15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598.29965540042997</v>
      </c>
      <c r="P72" s="77">
        <v>79.611885714285719</v>
      </c>
      <c r="Q72" s="77">
        <v>26.338779999999996</v>
      </c>
      <c r="R72" s="80">
        <v>2.6523636363636363</v>
      </c>
      <c r="S72" s="80">
        <v>0</v>
      </c>
      <c r="T72" s="78">
        <f>SUMPRODUCT(LTA!F72:AJ72,LTA!F$101:AJ$101,LTA!F$105:AJ$105)</f>
        <v>7.6</v>
      </c>
      <c r="U72" s="78">
        <f>SUMPRODUCT(LTA!F72:AJ72,LTA!F$102:AJ$102,LTA!F$105:AJ$105)</f>
        <v>350.57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1.61</v>
      </c>
      <c r="AB72" s="117">
        <f>-STOA!P72</f>
        <v>0</v>
      </c>
      <c r="AC72">
        <f t="shared" si="3"/>
        <v>10.063699524114583</v>
      </c>
      <c r="AD72">
        <f t="shared" si="4"/>
        <v>1133.1212952269648</v>
      </c>
      <c r="AE72">
        <f>'IDT-1'!F72</f>
        <v>0</v>
      </c>
      <c r="AF72" s="26"/>
      <c r="AG72">
        <f t="shared" si="5"/>
        <v>1133.1212952269648</v>
      </c>
      <c r="AI72" s="75">
        <f>PXIL!J72</f>
        <v>0</v>
      </c>
      <c r="AJ72" s="75">
        <f>PXIL!P72</f>
        <v>0</v>
      </c>
      <c r="AK72" s="75">
        <f>RTM_IEX!J72</f>
        <v>76.709999999999994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633.11356694947096</v>
      </c>
      <c r="P73" s="77">
        <v>79.611885714285719</v>
      </c>
      <c r="Q73" s="77">
        <v>26.338779999999996</v>
      </c>
      <c r="R73" s="80">
        <v>1.3389090909090908</v>
      </c>
      <c r="S73" s="80">
        <v>0</v>
      </c>
      <c r="T73" s="78">
        <f>SUMPRODUCT(LTA!F73:AJ73,LTA!F$101:AJ$101,LTA!F$105:AJ$105)</f>
        <v>3.7800000000000002</v>
      </c>
      <c r="U73" s="78">
        <f>SUMPRODUCT(LTA!F73:AJ73,LTA!F$102:AJ$102,LTA!F$105:AJ$105)</f>
        <v>347.64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1.61</v>
      </c>
      <c r="AB73" s="117">
        <f>-STOA!P73</f>
        <v>0</v>
      </c>
      <c r="AC73">
        <f t="shared" si="3"/>
        <v>10.214711545746145</v>
      </c>
      <c r="AD73">
        <f t="shared" si="4"/>
        <v>1150.1307402089194</v>
      </c>
      <c r="AE73">
        <f>'IDT-1'!F73</f>
        <v>0</v>
      </c>
      <c r="AF73" s="26"/>
      <c r="AG73">
        <f t="shared" si="5"/>
        <v>1150.1307402089194</v>
      </c>
      <c r="AI73" s="75">
        <f>PXIL!J73</f>
        <v>0</v>
      </c>
      <c r="AJ73" s="75">
        <f>PXIL!P73</f>
        <v>0</v>
      </c>
      <c r="AK73" s="75">
        <f>RTM_IEX!J73</f>
        <v>67.12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692.56440804947101</v>
      </c>
      <c r="P74" s="77">
        <v>79.611885714285719</v>
      </c>
      <c r="Q74" s="77">
        <v>26.338779999999996</v>
      </c>
      <c r="R74" s="80">
        <v>0</v>
      </c>
      <c r="S74" s="80">
        <v>0</v>
      </c>
      <c r="T74" s="78">
        <f>SUMPRODUCT(LTA!F74:AJ74,LTA!F$101:AJ$101,LTA!F$105:AJ$105)</f>
        <v>1.05</v>
      </c>
      <c r="U74" s="78">
        <f>SUMPRODUCT(LTA!F74:AJ74,LTA!F$102:AJ$102,LTA!F$105:AJ$105)</f>
        <v>345.82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-86.2</v>
      </c>
      <c r="AA74" s="117">
        <f>STOA!J74</f>
        <v>1.61</v>
      </c>
      <c r="AB74" s="117">
        <f>-STOA!P74</f>
        <v>0</v>
      </c>
      <c r="AC74">
        <f t="shared" si="3"/>
        <v>11.704527139839382</v>
      </c>
      <c r="AD74">
        <f t="shared" si="4"/>
        <v>1144.7728566239173</v>
      </c>
      <c r="AE74">
        <f>'IDT-1'!F74</f>
        <v>0</v>
      </c>
      <c r="AF74" s="26"/>
      <c r="AG74">
        <f t="shared" si="5"/>
        <v>1144.7728566239173</v>
      </c>
      <c r="AI74" s="75">
        <f>PXIL!J74</f>
        <v>0</v>
      </c>
      <c r="AJ74" s="75">
        <f>PXIL!P74</f>
        <v>0</v>
      </c>
      <c r="AK74" s="75">
        <f>RTM_IEX!J74</f>
        <v>95.89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725.5914379630708</v>
      </c>
      <c r="P75" s="77">
        <v>79.611885714285719</v>
      </c>
      <c r="Q75" s="77">
        <v>26.338779999999996</v>
      </c>
      <c r="R75" s="80">
        <v>0</v>
      </c>
      <c r="S75" s="80">
        <v>0</v>
      </c>
      <c r="T75" s="78">
        <f>SUMPRODUCT(LTA!F75:AJ75,LTA!F$101:AJ$101,LTA!F$105:AJ$105)</f>
        <v>0.01</v>
      </c>
      <c r="U75" s="78">
        <f>SUMPRODUCT(LTA!F75:AJ75,LTA!F$102:AJ$102,LTA!F$105:AJ$105)</f>
        <v>372.84000000000003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-25</v>
      </c>
      <c r="AA75" s="117">
        <f>STOA!J75</f>
        <v>1.61</v>
      </c>
      <c r="AB75" s="117">
        <f>-STOA!P75</f>
        <v>0</v>
      </c>
      <c r="AC75">
        <f t="shared" si="3"/>
        <v>11.392777356589956</v>
      </c>
      <c r="AD75">
        <f t="shared" si="4"/>
        <v>1232.7806463207664</v>
      </c>
      <c r="AE75">
        <f>'IDT-1'!F75</f>
        <v>-110.27800000000001</v>
      </c>
      <c r="AF75" s="26"/>
      <c r="AG75">
        <f t="shared" si="5"/>
        <v>1122.5026463207664</v>
      </c>
      <c r="AI75" s="75">
        <f>PXIL!J75</f>
        <v>0</v>
      </c>
      <c r="AJ75" s="75">
        <f>PXIL!P75</f>
        <v>0</v>
      </c>
      <c r="AK75" s="75">
        <f>RTM_IEX!J75</f>
        <v>63.29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719.57213609267092</v>
      </c>
      <c r="P76" s="77">
        <v>79.611885714285719</v>
      </c>
      <c r="Q76" s="77">
        <v>26.338779999999996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373.27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-25</v>
      </c>
      <c r="AA76" s="117">
        <f>STOA!J76</f>
        <v>1.61</v>
      </c>
      <c r="AB76" s="117">
        <f>-STOA!P76</f>
        <v>0</v>
      </c>
      <c r="AC76">
        <f t="shared" si="3"/>
        <v>11.630383500130435</v>
      </c>
      <c r="AD76">
        <f t="shared" si="4"/>
        <v>1259.5437383068261</v>
      </c>
      <c r="AE76">
        <f>'IDT-1'!F76</f>
        <v>-94.557000000000002</v>
      </c>
      <c r="AF76" s="26"/>
      <c r="AG76">
        <f t="shared" si="5"/>
        <v>1164.9867383068261</v>
      </c>
      <c r="AI76" s="75">
        <f>PXIL!J76</f>
        <v>0</v>
      </c>
      <c r="AJ76" s="75">
        <f>PXIL!P76</f>
        <v>0</v>
      </c>
      <c r="AK76" s="75">
        <f>RTM_IEX!J76</f>
        <v>95.89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715.42022549867079</v>
      </c>
      <c r="P77" s="77">
        <v>79.611885714285719</v>
      </c>
      <c r="Q77" s="77">
        <v>26.338779999999996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373.39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-25</v>
      </c>
      <c r="AA77" s="117">
        <f>STOA!J77</f>
        <v>1.61</v>
      </c>
      <c r="AB77" s="117">
        <f>-STOA!P77</f>
        <v>0</v>
      </c>
      <c r="AC77">
        <f t="shared" si="3"/>
        <v>11.510510686903235</v>
      </c>
      <c r="AD77">
        <f t="shared" si="4"/>
        <v>1246.0417005260531</v>
      </c>
      <c r="AE77">
        <f>'IDT-1'!F77</f>
        <v>-93.106999999999999</v>
      </c>
      <c r="AF77" s="26"/>
      <c r="AG77">
        <f t="shared" si="5"/>
        <v>1152.9347005260531</v>
      </c>
      <c r="AI77" s="75">
        <f>PXIL!J77</f>
        <v>0</v>
      </c>
      <c r="AJ77" s="75">
        <f>PXIL!P77</f>
        <v>0</v>
      </c>
      <c r="AK77" s="75">
        <f>RTM_IEX!J77</f>
        <v>86.3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712.56448047667084</v>
      </c>
      <c r="P78" s="77">
        <v>79.611885714285719</v>
      </c>
      <c r="Q78" s="77">
        <v>26.338779999999996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373.85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-25</v>
      </c>
      <c r="AA78" s="117">
        <f>STOA!J78</f>
        <v>1.61</v>
      </c>
      <c r="AB78" s="117">
        <f>-STOA!P78</f>
        <v>0</v>
      </c>
      <c r="AC78">
        <f t="shared" si="3"/>
        <v>11.151860130709638</v>
      </c>
      <c r="AD78">
        <f t="shared" si="4"/>
        <v>1205.644606060247</v>
      </c>
      <c r="AE78">
        <f>'IDT-1'!F78</f>
        <v>-100.65600000000001</v>
      </c>
      <c r="AF78" s="26"/>
      <c r="AG78">
        <f t="shared" si="5"/>
        <v>1104.9886060602471</v>
      </c>
      <c r="AI78" s="75">
        <f>PXIL!J78</f>
        <v>0</v>
      </c>
      <c r="AJ78" s="75">
        <f>PXIL!P78</f>
        <v>0</v>
      </c>
      <c r="AK78" s="75">
        <f>RTM_IEX!J78</f>
        <v>47.94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692.36908394116335</v>
      </c>
      <c r="P79" s="77">
        <v>79.611885714285719</v>
      </c>
      <c r="Q79" s="77">
        <v>26.338779999999996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373.96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-25</v>
      </c>
      <c r="AA79" s="117">
        <f>STOA!J79</f>
        <v>1.61</v>
      </c>
      <c r="AB79" s="117">
        <f>-STOA!P79</f>
        <v>0</v>
      </c>
      <c r="AC79">
        <f t="shared" si="3"/>
        <v>11.312676641197168</v>
      </c>
      <c r="AD79">
        <f t="shared" si="4"/>
        <v>1223.7583930142516</v>
      </c>
      <c r="AE79">
        <f>'IDT-1'!F79</f>
        <v>-94.823999999999998</v>
      </c>
      <c r="AF79" s="26"/>
      <c r="AG79">
        <f t="shared" si="5"/>
        <v>1128.9343930142516</v>
      </c>
      <c r="AI79" s="75">
        <f>PXIL!J79</f>
        <v>0</v>
      </c>
      <c r="AJ79" s="75">
        <f>PXIL!P79</f>
        <v>0</v>
      </c>
      <c r="AK79" s="75">
        <f>RTM_IEX!J79</f>
        <v>86.3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676.62610428890696</v>
      </c>
      <c r="P80" s="77">
        <v>79.611885714285719</v>
      </c>
      <c r="Q80" s="77">
        <v>26.338779999999996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373.71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-119</v>
      </c>
      <c r="AA80" s="117">
        <f>STOA!J80</f>
        <v>1.61</v>
      </c>
      <c r="AB80" s="117">
        <f>-STOA!P80</f>
        <v>0</v>
      </c>
      <c r="AC80">
        <f t="shared" si="3"/>
        <v>12.175266407343672</v>
      </c>
      <c r="AD80">
        <f t="shared" si="4"/>
        <v>1132.0828235958488</v>
      </c>
      <c r="AE80">
        <f>'IDT-1'!F80</f>
        <v>0</v>
      </c>
      <c r="AF80" s="26"/>
      <c r="AG80">
        <f t="shared" si="5"/>
        <v>1132.0828235958488</v>
      </c>
      <c r="AI80" s="75">
        <f>PXIL!J80</f>
        <v>0</v>
      </c>
      <c r="AJ80" s="75">
        <f>PXIL!P80</f>
        <v>0</v>
      </c>
      <c r="AK80" s="75">
        <f>RTM_IEX!J80</f>
        <v>105.48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665.58311103410688</v>
      </c>
      <c r="P81" s="77">
        <v>79.611885714285719</v>
      </c>
      <c r="Q81" s="77">
        <v>26.338779999999996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373.77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-122</v>
      </c>
      <c r="AA81" s="117">
        <f>STOA!J81</f>
        <v>1.61</v>
      </c>
      <c r="AB81" s="117">
        <f>-STOA!P81</f>
        <v>0</v>
      </c>
      <c r="AC81">
        <f t="shared" si="3"/>
        <v>12.105250449268016</v>
      </c>
      <c r="AD81">
        <f t="shared" si="4"/>
        <v>1118.1698462991244</v>
      </c>
      <c r="AE81">
        <f>'IDT-1'!F81</f>
        <v>0</v>
      </c>
      <c r="AF81" s="26"/>
      <c r="AG81">
        <f t="shared" si="5"/>
        <v>1118.1698462991244</v>
      </c>
      <c r="AI81" s="75">
        <f>PXIL!J81</f>
        <v>0</v>
      </c>
      <c r="AJ81" s="75">
        <f>PXIL!P81</f>
        <v>0</v>
      </c>
      <c r="AK81" s="75">
        <f>RTM_IEX!J81</f>
        <v>105.48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659.86166410290707</v>
      </c>
      <c r="P82" s="77">
        <v>79.611885714285719</v>
      </c>
      <c r="Q82" s="77">
        <v>26.338779999999996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373.88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-110</v>
      </c>
      <c r="AA82" s="117">
        <f>STOA!J82</f>
        <v>1.61</v>
      </c>
      <c r="AB82" s="117">
        <f>-STOA!P82</f>
        <v>0</v>
      </c>
      <c r="AC82">
        <f t="shared" si="3"/>
        <v>11.443068186007116</v>
      </c>
      <c r="AD82">
        <f t="shared" si="4"/>
        <v>1067.6905816311855</v>
      </c>
      <c r="AE82">
        <f>'IDT-1'!F82</f>
        <v>0</v>
      </c>
      <c r="AF82" s="26"/>
      <c r="AG82">
        <f t="shared" si="5"/>
        <v>1067.6905816311855</v>
      </c>
      <c r="AI82" s="75">
        <f>PXIL!J82</f>
        <v>0</v>
      </c>
      <c r="AJ82" s="75">
        <f>PXIL!P82</f>
        <v>0</v>
      </c>
      <c r="AK82" s="75">
        <f>RTM_IEX!J82</f>
        <v>47.95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647.1102883465071</v>
      </c>
      <c r="P83" s="77">
        <v>79.611885714285719</v>
      </c>
      <c r="Q83" s="77">
        <v>26.338779999999996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374.03000000000003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-130</v>
      </c>
      <c r="AA83" s="117">
        <f>STOA!J83</f>
        <v>1.61</v>
      </c>
      <c r="AB83" s="117">
        <f>-STOA!P83</f>
        <v>0</v>
      </c>
      <c r="AC83">
        <f t="shared" si="3"/>
        <v>11.328018629794704</v>
      </c>
      <c r="AD83">
        <f t="shared" si="4"/>
        <v>1014.5542554309983</v>
      </c>
      <c r="AE83">
        <f>'IDT-1'!F83</f>
        <v>0</v>
      </c>
      <c r="AF83" s="26"/>
      <c r="AG83">
        <f t="shared" si="5"/>
        <v>1014.5542554309983</v>
      </c>
      <c r="AI83" s="75">
        <f>PXIL!J83</f>
        <v>0</v>
      </c>
      <c r="AJ83" s="75">
        <f>PXIL!P83</f>
        <v>0</v>
      </c>
      <c r="AK83" s="75">
        <f>RTM_IEX!J83</f>
        <v>27.3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640.22890731530708</v>
      </c>
      <c r="P84" s="77">
        <v>79.611885714285719</v>
      </c>
      <c r="Q84" s="77">
        <v>26.338779999999996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373.8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-138.69999999999999</v>
      </c>
      <c r="AA84" s="117">
        <f>STOA!J84</f>
        <v>1.61</v>
      </c>
      <c r="AB84" s="117">
        <f>-STOA!P84</f>
        <v>0</v>
      </c>
      <c r="AC84">
        <f t="shared" si="3"/>
        <v>11.777486186163241</v>
      </c>
      <c r="AD84">
        <f t="shared" si="4"/>
        <v>1047.7034068434293</v>
      </c>
      <c r="AE84">
        <f>'IDT-1'!F84</f>
        <v>0</v>
      </c>
      <c r="AF84" s="26"/>
      <c r="AG84">
        <f t="shared" si="5"/>
        <v>1047.7034068434293</v>
      </c>
      <c r="AI84" s="75">
        <f>PXIL!J84</f>
        <v>0</v>
      </c>
      <c r="AJ84" s="75">
        <f>PXIL!P84</f>
        <v>0</v>
      </c>
      <c r="AK84" s="75">
        <f>RTM_IEX!J84</f>
        <v>76.709999999999994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554.22458218410702</v>
      </c>
      <c r="P85" s="77">
        <v>79.611885714285719</v>
      </c>
      <c r="Q85" s="77">
        <v>26.338779999999996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373.84000000000003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1.61</v>
      </c>
      <c r="AB85" s="117">
        <f>-STOA!P85</f>
        <v>0</v>
      </c>
      <c r="AC85">
        <f t="shared" si="3"/>
        <v>9.4521238376801886</v>
      </c>
      <c r="AD85">
        <f t="shared" si="4"/>
        <v>1064.4144440607124</v>
      </c>
      <c r="AE85">
        <f>'IDT-1'!F85</f>
        <v>-5.8090000000000002</v>
      </c>
      <c r="AF85" s="26"/>
      <c r="AG85">
        <f t="shared" si="5"/>
        <v>1058.6054440607124</v>
      </c>
      <c r="AI85" s="75">
        <f>PXIL!J85</f>
        <v>0</v>
      </c>
      <c r="AJ85" s="75">
        <f>PXIL!P85</f>
        <v>0</v>
      </c>
      <c r="AK85" s="75">
        <f>RTM_IEX!J85</f>
        <v>38.36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548.42738020902459</v>
      </c>
      <c r="P86" s="77">
        <v>79.611885714285719</v>
      </c>
      <c r="Q86" s="77">
        <v>26.338779999999996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373.89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1.61</v>
      </c>
      <c r="AB86" s="117">
        <f>-STOA!P86</f>
        <v>0</v>
      </c>
      <c r="AC86">
        <f t="shared" si="3"/>
        <v>9.4015484602994626</v>
      </c>
      <c r="AD86">
        <f t="shared" si="4"/>
        <v>1058.7178174630105</v>
      </c>
      <c r="AE86">
        <f>'IDT-1'!F86</f>
        <v>-2.7440000000000002</v>
      </c>
      <c r="AF86" s="26"/>
      <c r="AG86">
        <f t="shared" si="5"/>
        <v>1055.9738174630106</v>
      </c>
      <c r="AI86" s="75">
        <f>PXIL!J86</f>
        <v>0</v>
      </c>
      <c r="AJ86" s="75">
        <f>PXIL!P86</f>
        <v>0</v>
      </c>
      <c r="AK86" s="75">
        <f>RTM_IEX!J86</f>
        <v>38.36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543.8486663861421</v>
      </c>
      <c r="P87" s="77">
        <v>79.611885714285719</v>
      </c>
      <c r="Q87" s="77">
        <v>20.748883999999997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346.60999999999996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1.61</v>
      </c>
      <c r="AB87" s="117">
        <f>-STOA!P87</f>
        <v>0</v>
      </c>
      <c r="AC87">
        <f t="shared" si="3"/>
        <v>8.7344326938580981</v>
      </c>
      <c r="AD87">
        <f t="shared" si="4"/>
        <v>983.5763234065696</v>
      </c>
      <c r="AE87">
        <f>'IDT-1'!F87</f>
        <v>0</v>
      </c>
      <c r="AF87" s="26"/>
      <c r="AG87">
        <f t="shared" si="5"/>
        <v>983.5763234065696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537.32873128445954</v>
      </c>
      <c r="P88" s="77">
        <v>79.611885714285719</v>
      </c>
      <c r="Q88" s="77">
        <v>20.748883999999997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346.63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1.61</v>
      </c>
      <c r="AB88" s="117">
        <f>-STOA!P88</f>
        <v>0</v>
      </c>
      <c r="AC88">
        <f t="shared" si="3"/>
        <v>8.6772332649632915</v>
      </c>
      <c r="AD88">
        <f t="shared" si="4"/>
        <v>977.13358773378184</v>
      </c>
      <c r="AE88">
        <f>'IDT-1'!F88</f>
        <v>-7.952</v>
      </c>
      <c r="AF88" s="26"/>
      <c r="AG88">
        <f t="shared" si="5"/>
        <v>969.18158773378184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529.77931773797707</v>
      </c>
      <c r="P89" s="77">
        <v>79.611885714285719</v>
      </c>
      <c r="Q89" s="77">
        <v>20.748883999999997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351.14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1.61</v>
      </c>
      <c r="AB89" s="117">
        <f>-STOA!P89</f>
        <v>0</v>
      </c>
      <c r="AC89">
        <f t="shared" si="3"/>
        <v>9.0943928018640108</v>
      </c>
      <c r="AD89">
        <f t="shared" si="4"/>
        <v>923.67701465039863</v>
      </c>
      <c r="AE89">
        <f>'IDT-1'!F89</f>
        <v>-16.518000000000001</v>
      </c>
      <c r="AF89" s="26"/>
      <c r="AG89">
        <f t="shared" si="5"/>
        <v>907.1590146503986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528.61726518397711</v>
      </c>
      <c r="P90" s="77">
        <v>79.611885714285719</v>
      </c>
      <c r="Q90" s="77">
        <v>20.748883999999997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351.95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1.61</v>
      </c>
      <c r="AB90" s="117">
        <f>-STOA!P90</f>
        <v>0</v>
      </c>
      <c r="AC90">
        <f t="shared" si="3"/>
        <v>8.6473883632790454</v>
      </c>
      <c r="AD90">
        <f t="shared" si="4"/>
        <v>973.77196653498368</v>
      </c>
      <c r="AE90">
        <f>'IDT-1'!F90</f>
        <v>-34.433</v>
      </c>
      <c r="AF90" s="26"/>
      <c r="AG90">
        <f t="shared" si="5"/>
        <v>939.33896653498368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425.29645775327702</v>
      </c>
      <c r="P91" s="77">
        <v>79.611885714285719</v>
      </c>
      <c r="Q91" s="77">
        <v>16.950699999999998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313.01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1.61</v>
      </c>
      <c r="AB91" s="117">
        <f>-STOA!P91</f>
        <v>0</v>
      </c>
      <c r="AC91">
        <f t="shared" si="3"/>
        <v>7.7840292386888867</v>
      </c>
      <c r="AD91">
        <f t="shared" si="4"/>
        <v>876.52633422887402</v>
      </c>
      <c r="AE91">
        <f>'IDT-1'!F91</f>
        <v>0</v>
      </c>
      <c r="AF91" s="26"/>
      <c r="AG91">
        <f t="shared" si="5"/>
        <v>876.52633422887402</v>
      </c>
      <c r="AI91" s="75">
        <f>PXIL!J91</f>
        <v>0</v>
      </c>
      <c r="AJ91" s="75">
        <f>PXIL!P91</f>
        <v>0</v>
      </c>
      <c r="AK91" s="75">
        <f>RTM_IEX!J91</f>
        <v>47.95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416.80348045327707</v>
      </c>
      <c r="P92" s="77">
        <v>79.611885714285719</v>
      </c>
      <c r="Q92" s="77">
        <v>16.950699999999998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275.86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1.61</v>
      </c>
      <c r="AB92" s="117">
        <f>-STOA!P92</f>
        <v>0</v>
      </c>
      <c r="AC92">
        <f t="shared" si="3"/>
        <v>7.6354590384488885</v>
      </c>
      <c r="AD92">
        <f t="shared" si="4"/>
        <v>859.79192712911401</v>
      </c>
      <c r="AE92">
        <f>'IDT-1'!F92</f>
        <v>0</v>
      </c>
      <c r="AF92" s="26"/>
      <c r="AG92">
        <f t="shared" si="5"/>
        <v>859.79192712911401</v>
      </c>
      <c r="AI92" s="75">
        <f>PXIL!J92</f>
        <v>0</v>
      </c>
      <c r="AJ92" s="75">
        <f>PXIL!P92</f>
        <v>0</v>
      </c>
      <c r="AK92" s="75">
        <f>RTM_IEX!J92</f>
        <v>76.709999999999994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415.81821070327703</v>
      </c>
      <c r="P93" s="77">
        <v>79.611885714285719</v>
      </c>
      <c r="Q93" s="77">
        <v>16.950699999999998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233.45999999999998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1.61</v>
      </c>
      <c r="AB93" s="117">
        <f>-STOA!P93</f>
        <v>0</v>
      </c>
      <c r="AC93">
        <f t="shared" si="3"/>
        <v>6.8739486646488874</v>
      </c>
      <c r="AD93">
        <f t="shared" si="4"/>
        <v>774.018167752914</v>
      </c>
      <c r="AE93">
        <f>'IDT-1'!F93</f>
        <v>0</v>
      </c>
      <c r="AF93" s="26"/>
      <c r="AG93">
        <f t="shared" si="5"/>
        <v>774.018167752914</v>
      </c>
      <c r="AI93" s="75">
        <f>PXIL!J93</f>
        <v>0</v>
      </c>
      <c r="AJ93" s="75">
        <f>PXIL!P93</f>
        <v>0</v>
      </c>
      <c r="AK93" s="75">
        <f>RTM_IEX!J93</f>
        <v>33.56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415.81821070327703</v>
      </c>
      <c r="P94" s="77">
        <v>72.837450549450566</v>
      </c>
      <c r="Q94" s="77">
        <v>16.950699999999998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235.04999999999995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1.61</v>
      </c>
      <c r="AB94" s="117">
        <f>-STOA!P94</f>
        <v>0</v>
      </c>
      <c r="AC94">
        <f t="shared" si="3"/>
        <v>7.2080456351983369</v>
      </c>
      <c r="AD94">
        <f t="shared" si="4"/>
        <v>811.64963561752927</v>
      </c>
      <c r="AE94">
        <f>'IDT-1'!F94</f>
        <v>0</v>
      </c>
      <c r="AF94" s="26"/>
      <c r="AG94">
        <f t="shared" si="5"/>
        <v>811.64963561752927</v>
      </c>
      <c r="AI94" s="75">
        <f>PXIL!J94</f>
        <v>0</v>
      </c>
      <c r="AJ94" s="75">
        <f>PXIL!P94</f>
        <v>0</v>
      </c>
      <c r="AK94" s="75">
        <f>RTM_IEX!J94</f>
        <v>76.709999999999994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402.75876912967703</v>
      </c>
      <c r="P95" s="77">
        <v>66.95584175824176</v>
      </c>
      <c r="Q95" s="77">
        <v>16.950699999999998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237.24999999999997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1.61</v>
      </c>
      <c r="AB95" s="117">
        <f>-STOA!P95</f>
        <v>0</v>
      </c>
      <c r="AC95">
        <f t="shared" si="3"/>
        <v>6.72324439198802</v>
      </c>
      <c r="AD95">
        <f t="shared" si="4"/>
        <v>757.0433864959308</v>
      </c>
      <c r="AE95">
        <f>'IDT-1'!F95</f>
        <v>0</v>
      </c>
      <c r="AF95" s="26"/>
      <c r="AG95">
        <f t="shared" si="5"/>
        <v>757.0433864959308</v>
      </c>
      <c r="AI95" s="75">
        <f>PXIL!J95</f>
        <v>0</v>
      </c>
      <c r="AJ95" s="75">
        <f>PXIL!P95</f>
        <v>0</v>
      </c>
      <c r="AK95" s="75">
        <f>RTM_IEX!J95</f>
        <v>38.36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393.14365336155828</v>
      </c>
      <c r="P96" s="77">
        <v>66.95584175824176</v>
      </c>
      <c r="Q96" s="77">
        <v>16.950699999999998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239.22999999999996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1.61</v>
      </c>
      <c r="AB96" s="117">
        <f>-STOA!P96</f>
        <v>0</v>
      </c>
      <c r="AC96">
        <f t="shared" si="3"/>
        <v>7.077927373228575</v>
      </c>
      <c r="AD96">
        <f t="shared" si="4"/>
        <v>796.99358774657139</v>
      </c>
      <c r="AE96">
        <f>'IDT-1'!F96</f>
        <v>0</v>
      </c>
      <c r="AF96" s="26"/>
      <c r="AG96">
        <f t="shared" si="5"/>
        <v>796.99358774657139</v>
      </c>
      <c r="AI96" s="75">
        <f>PXIL!J96</f>
        <v>0</v>
      </c>
      <c r="AJ96" s="75">
        <f>PXIL!P96</f>
        <v>0</v>
      </c>
      <c r="AK96" s="75">
        <f>RTM_IEX!J96</f>
        <v>86.3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384.7211590189583</v>
      </c>
      <c r="P97" s="77">
        <v>66.95584175824176</v>
      </c>
      <c r="Q97" s="77">
        <v>11.179791999999999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246.32999999999998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-24</v>
      </c>
      <c r="AA97" s="117">
        <f>STOA!J97</f>
        <v>1.61</v>
      </c>
      <c r="AB97" s="117">
        <f>-STOA!P97</f>
        <v>0</v>
      </c>
      <c r="AC97">
        <f t="shared" si="3"/>
        <v>6.9754044931463817</v>
      </c>
      <c r="AD97">
        <f t="shared" si="4"/>
        <v>737.23270828405373</v>
      </c>
      <c r="AE97">
        <f>'IDT-1'!F97</f>
        <v>0</v>
      </c>
      <c r="AF97" s="26"/>
      <c r="AG97">
        <f t="shared" si="5"/>
        <v>737.23270828405373</v>
      </c>
      <c r="AI97" s="75">
        <f>PXIL!J97</f>
        <v>0</v>
      </c>
      <c r="AJ97" s="75">
        <f>PXIL!P97</f>
        <v>0</v>
      </c>
      <c r="AK97" s="75">
        <f>RTM_IEX!J97</f>
        <v>57.53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384.04092878355829</v>
      </c>
      <c r="P98" s="77">
        <v>66.95584175824176</v>
      </c>
      <c r="Q98" s="77">
        <v>11.179791999999999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248.73999999999998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-62</v>
      </c>
      <c r="AA98" s="117">
        <f>STOA!J98</f>
        <v>1.61</v>
      </c>
      <c r="AB98" s="117">
        <f>-STOA!P98</f>
        <v>0</v>
      </c>
      <c r="AC98">
        <f t="shared" si="3"/>
        <v>7.3279953129182847</v>
      </c>
      <c r="AD98">
        <f t="shared" si="4"/>
        <v>700.6098872288818</v>
      </c>
      <c r="AE98">
        <f>'IDT-1'!F98</f>
        <v>0</v>
      </c>
      <c r="AF98" s="26"/>
      <c r="AG98">
        <f t="shared" si="5"/>
        <v>700.6098872288818</v>
      </c>
      <c r="AI98" s="75">
        <f>PXIL!J98</f>
        <v>0</v>
      </c>
      <c r="AJ98" s="75">
        <f>PXIL!P98</f>
        <v>0</v>
      </c>
      <c r="AK98" s="75">
        <f>RTM_IEX!J98</f>
        <v>57.53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12.222718942176467</v>
      </c>
      <c r="P99" s="77">
        <f t="shared" si="6"/>
        <v>1.71094757142857</v>
      </c>
      <c r="Q99" s="77">
        <f t="shared" si="6"/>
        <v>0.50057641400000064</v>
      </c>
      <c r="R99" s="80">
        <f>SUM(R3:R98)/4000</f>
        <v>0.20104063636363642</v>
      </c>
      <c r="S99" s="80">
        <f t="shared" si="6"/>
        <v>0</v>
      </c>
      <c r="T99" s="78">
        <f t="shared" si="6"/>
        <v>0.31560000000000005</v>
      </c>
      <c r="U99" s="78">
        <f t="shared" si="6"/>
        <v>8.735005000000001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0.21023750000000002</v>
      </c>
      <c r="Z99" s="75">
        <f t="shared" si="6"/>
        <v>-1.6332249999999999</v>
      </c>
      <c r="AA99" s="117">
        <f t="shared" si="6"/>
        <v>3.8360000000000012E-2</v>
      </c>
      <c r="AB99" s="117">
        <f t="shared" si="6"/>
        <v>0</v>
      </c>
      <c r="AC99">
        <f t="shared" si="6"/>
        <v>0.23598118805057561</v>
      </c>
      <c r="AD99">
        <f t="shared" si="6"/>
        <v>22.694140465918103</v>
      </c>
      <c r="AE99">
        <f t="shared" si="6"/>
        <v>-0.27420175000000002</v>
      </c>
      <c r="AG99">
        <f t="shared" si="6"/>
        <v>22.419938715918093</v>
      </c>
      <c r="AI99">
        <f t="shared" si="6"/>
        <v>0</v>
      </c>
      <c r="AJ99">
        <f t="shared" si="6"/>
        <v>0</v>
      </c>
      <c r="AK99">
        <f t="shared" si="6"/>
        <v>0.93001000000000011</v>
      </c>
      <c r="AL99">
        <f t="shared" si="6"/>
        <v>-0.29749999999999999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44578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4.79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4.2327786924939471E-2</v>
      </c>
      <c r="AD3">
        <f>SUM(B3:AB3,AI3:AR3)-AC3</f>
        <v>4.7278722130750603</v>
      </c>
      <c r="AE3">
        <f>'IDT-1'!E3</f>
        <v>0</v>
      </c>
      <c r="AF3" s="26"/>
      <c r="AG3">
        <f>SUM(AD3:AF3)</f>
        <v>4.7278722130750603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4.8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4.2415786924939469E-2</v>
      </c>
      <c r="AD4">
        <f t="shared" ref="AD4:AD67" si="1">SUM(B4:AB4,AI4:AR4)-AC4</f>
        <v>4.7377842130750603</v>
      </c>
      <c r="AE4">
        <f>'IDT-1'!E4</f>
        <v>0</v>
      </c>
      <c r="AF4" s="26"/>
      <c r="AG4">
        <f t="shared" ref="AG4:AG67" si="2">SUM(AD4:AF4)</f>
        <v>4.7377842130750603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4.79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4.2327786924939471E-2</v>
      </c>
      <c r="AD5">
        <f t="shared" si="1"/>
        <v>4.7278722130750603</v>
      </c>
      <c r="AE5">
        <f>'IDT-1'!E5</f>
        <v>0</v>
      </c>
      <c r="AF5" s="26"/>
      <c r="AG5">
        <f t="shared" si="2"/>
        <v>4.7278722130750603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0.13334769975786925</v>
      </c>
      <c r="AD6">
        <f t="shared" si="1"/>
        <v>-15.15314769975787</v>
      </c>
      <c r="AE6">
        <f>'IDT-1'!E6</f>
        <v>0</v>
      </c>
      <c r="AF6" s="26"/>
      <c r="AG6">
        <f t="shared" si="2"/>
        <v>-15.15314769975787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1.92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1.7071786924939467E-2</v>
      </c>
      <c r="AD7">
        <f t="shared" si="1"/>
        <v>1.8831282130750604</v>
      </c>
      <c r="AE7">
        <f>'IDT-1'!E7</f>
        <v>0</v>
      </c>
      <c r="AF7" s="26"/>
      <c r="AG7">
        <f t="shared" si="2"/>
        <v>1.8831282130750604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28.77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0.25335178692493948</v>
      </c>
      <c r="AD8">
        <f t="shared" si="1"/>
        <v>28.496848213075062</v>
      </c>
      <c r="AE8">
        <f>'IDT-1'!E8</f>
        <v>0</v>
      </c>
      <c r="AF8" s="26"/>
      <c r="AG8">
        <f t="shared" si="2"/>
        <v>28.496848213075062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1.92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1.7071786924939467E-2</v>
      </c>
      <c r="AD9">
        <f t="shared" si="1"/>
        <v>1.8831282130750604</v>
      </c>
      <c r="AE9">
        <f>'IDT-1'!E9</f>
        <v>0</v>
      </c>
      <c r="AF9" s="26"/>
      <c r="AG9">
        <f t="shared" si="2"/>
        <v>1.8831282130750604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1.92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1.7071786924939467E-2</v>
      </c>
      <c r="AD10">
        <f t="shared" si="1"/>
        <v>1.8831282130750604</v>
      </c>
      <c r="AE10">
        <f>'IDT-1'!E10</f>
        <v>0</v>
      </c>
      <c r="AF10" s="26"/>
      <c r="AG10">
        <f t="shared" si="2"/>
        <v>1.8831282130750604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0.13334769975786925</v>
      </c>
      <c r="AD11">
        <f t="shared" si="1"/>
        <v>-15.15314769975787</v>
      </c>
      <c r="AE11">
        <f>'IDT-1'!E11</f>
        <v>0</v>
      </c>
      <c r="AF11" s="26"/>
      <c r="AG11">
        <f t="shared" si="2"/>
        <v>-15.15314769975787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1.92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1.7071786924939467E-2</v>
      </c>
      <c r="AD12">
        <f t="shared" si="1"/>
        <v>1.8831282130750604</v>
      </c>
      <c r="AE12">
        <f>'IDT-1'!E12</f>
        <v>0</v>
      </c>
      <c r="AF12" s="26"/>
      <c r="AG12">
        <f t="shared" si="2"/>
        <v>1.8831282130750604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23.97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0.21111178692493948</v>
      </c>
      <c r="AD13">
        <f t="shared" si="1"/>
        <v>23.73908821307506</v>
      </c>
      <c r="AE13">
        <f>'IDT-1'!E13</f>
        <v>0</v>
      </c>
      <c r="AF13" s="26"/>
      <c r="AG13">
        <f t="shared" si="2"/>
        <v>23.73908821307506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1.92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1.7071786924939467E-2</v>
      </c>
      <c r="AD14">
        <f t="shared" si="1"/>
        <v>1.8831282130750604</v>
      </c>
      <c r="AE14">
        <f>'IDT-1'!E14</f>
        <v>0</v>
      </c>
      <c r="AF14" s="26"/>
      <c r="AG14">
        <f t="shared" si="2"/>
        <v>1.8831282130750604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0.11070847457627118</v>
      </c>
      <c r="AD15">
        <f t="shared" si="1"/>
        <v>-12.58050847457627</v>
      </c>
      <c r="AE15">
        <f>'IDT-1'!E15</f>
        <v>0</v>
      </c>
      <c r="AF15" s="26"/>
      <c r="AG15">
        <f t="shared" si="2"/>
        <v>-12.58050847457627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-12.45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1.92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1.7071786924939467E-2</v>
      </c>
      <c r="AD16">
        <f t="shared" si="1"/>
        <v>1.8831282130750604</v>
      </c>
      <c r="AE16">
        <f>'IDT-1'!E16</f>
        <v>0</v>
      </c>
      <c r="AF16" s="26"/>
      <c r="AG16">
        <f t="shared" si="2"/>
        <v>1.8831282130750604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1.92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1.7071786924939467E-2</v>
      </c>
      <c r="AD17">
        <f t="shared" si="1"/>
        <v>1.8831282130750604</v>
      </c>
      <c r="AE17">
        <f>'IDT-1'!E17</f>
        <v>0</v>
      </c>
      <c r="AF17" s="26"/>
      <c r="AG17">
        <f t="shared" si="2"/>
        <v>1.8831282130750604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23.97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0.21111178692493948</v>
      </c>
      <c r="AD18">
        <f t="shared" si="1"/>
        <v>23.73908821307506</v>
      </c>
      <c r="AE18">
        <f>'IDT-1'!E18</f>
        <v>0</v>
      </c>
      <c r="AF18" s="26"/>
      <c r="AG18">
        <f t="shared" si="2"/>
        <v>23.73908821307506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1.91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1.6983786924939466E-2</v>
      </c>
      <c r="AD19">
        <f t="shared" si="1"/>
        <v>1.8732162130750605</v>
      </c>
      <c r="AE19">
        <f>'IDT-1'!E19</f>
        <v>0</v>
      </c>
      <c r="AF19" s="26"/>
      <c r="AG19">
        <f t="shared" si="2"/>
        <v>1.8732162130750605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1.92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1.7071786924939467E-2</v>
      </c>
      <c r="AD20">
        <f t="shared" si="1"/>
        <v>1.8831282130750604</v>
      </c>
      <c r="AE20">
        <f>'IDT-1'!E20</f>
        <v>0</v>
      </c>
      <c r="AF20" s="26"/>
      <c r="AG20">
        <f t="shared" si="2"/>
        <v>1.8831282130750604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0.13334769975786925</v>
      </c>
      <c r="AD21">
        <f t="shared" si="1"/>
        <v>-15.15314769975787</v>
      </c>
      <c r="AE21">
        <f>'IDT-1'!E21</f>
        <v>0</v>
      </c>
      <c r="AF21" s="26"/>
      <c r="AG21">
        <f t="shared" si="2"/>
        <v>-15.15314769975787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1.92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1.7071786924939467E-2</v>
      </c>
      <c r="AD22">
        <f t="shared" si="1"/>
        <v>1.8831282130750604</v>
      </c>
      <c r="AE22">
        <f>'IDT-1'!E22</f>
        <v>0</v>
      </c>
      <c r="AF22" s="26"/>
      <c r="AG22">
        <f t="shared" si="2"/>
        <v>1.8831282130750604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23.97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0.21111178692493948</v>
      </c>
      <c r="AD23">
        <f t="shared" si="1"/>
        <v>23.73908821307506</v>
      </c>
      <c r="AE23">
        <f>'IDT-1'!E23</f>
        <v>0</v>
      </c>
      <c r="AF23" s="26"/>
      <c r="AG23">
        <f t="shared" si="2"/>
        <v>23.73908821307506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1.92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1.7071786924939467E-2</v>
      </c>
      <c r="AD24">
        <f t="shared" si="1"/>
        <v>1.8831282130750604</v>
      </c>
      <c r="AE24">
        <f>'IDT-1'!E24</f>
        <v>0</v>
      </c>
      <c r="AF24" s="26"/>
      <c r="AG24">
        <f t="shared" si="2"/>
        <v>1.8831282130750604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1.92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1.7071786924939467E-2</v>
      </c>
      <c r="AD25">
        <f t="shared" si="1"/>
        <v>1.8831282130750604</v>
      </c>
      <c r="AE25">
        <f>'IDT-1'!E25</f>
        <v>0</v>
      </c>
      <c r="AF25" s="26"/>
      <c r="AG25">
        <f t="shared" si="2"/>
        <v>1.8831282130750604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0.13334769975786925</v>
      </c>
      <c r="AD26">
        <f t="shared" si="1"/>
        <v>-15.15314769975787</v>
      </c>
      <c r="AE26">
        <f>'IDT-1'!E26</f>
        <v>0</v>
      </c>
      <c r="AF26" s="26"/>
      <c r="AG26">
        <f t="shared" si="2"/>
        <v>-15.15314769975787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1.92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1.7071786924939467E-2</v>
      </c>
      <c r="AD27">
        <f t="shared" si="1"/>
        <v>1.8831282130750604</v>
      </c>
      <c r="AE27">
        <f>'IDT-1'!E27</f>
        <v>0</v>
      </c>
      <c r="AF27" s="26"/>
      <c r="AG27">
        <f t="shared" si="2"/>
        <v>1.8831282130750604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38.35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0.33765578692493953</v>
      </c>
      <c r="AD28">
        <f t="shared" si="1"/>
        <v>37.992544213075064</v>
      </c>
      <c r="AE28">
        <f>'IDT-1'!E28</f>
        <v>0</v>
      </c>
      <c r="AF28" s="26"/>
      <c r="AG28">
        <f t="shared" si="2"/>
        <v>37.992544213075064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1.92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1.7071786924939467E-2</v>
      </c>
      <c r="AD29">
        <f t="shared" si="1"/>
        <v>1.8831282130750604</v>
      </c>
      <c r="AE29">
        <f>'IDT-1'!E29</f>
        <v>0</v>
      </c>
      <c r="AF29" s="26"/>
      <c r="AG29">
        <f t="shared" si="2"/>
        <v>1.8831282130750604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1.92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1.7071786924939467E-2</v>
      </c>
      <c r="AD30">
        <f t="shared" si="1"/>
        <v>1.8831282130750604</v>
      </c>
      <c r="AE30">
        <f>'IDT-1'!E30</f>
        <v>0</v>
      </c>
      <c r="AF30" s="26"/>
      <c r="AG30">
        <f t="shared" si="2"/>
        <v>1.8831282130750604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52.74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0.46428778692493949</v>
      </c>
      <c r="AD31">
        <f t="shared" si="1"/>
        <v>52.255912213075064</v>
      </c>
      <c r="AE31">
        <f>'IDT-1'!E31</f>
        <v>0</v>
      </c>
      <c r="AF31" s="26"/>
      <c r="AG31">
        <f t="shared" si="2"/>
        <v>52.255912213075064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4.79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4.2327786924939471E-2</v>
      </c>
      <c r="AD32">
        <f t="shared" si="1"/>
        <v>4.7278722130750603</v>
      </c>
      <c r="AE32">
        <f>'IDT-1'!E32</f>
        <v>0</v>
      </c>
      <c r="AF32" s="26"/>
      <c r="AG32">
        <f t="shared" si="2"/>
        <v>4.7278722130750603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62.33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0.54867978692493946</v>
      </c>
      <c r="AD33">
        <f t="shared" si="1"/>
        <v>61.761520213075059</v>
      </c>
      <c r="AE33">
        <f>'IDT-1'!E33</f>
        <v>0</v>
      </c>
      <c r="AF33" s="26"/>
      <c r="AG33">
        <f t="shared" si="2"/>
        <v>61.761520213075059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9.59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8.4567786924939478E-2</v>
      </c>
      <c r="AD34">
        <f t="shared" si="1"/>
        <v>9.4856322130750605</v>
      </c>
      <c r="AE34">
        <f>'IDT-1'!E34</f>
        <v>0</v>
      </c>
      <c r="AF34" s="26"/>
      <c r="AG34">
        <f t="shared" si="2"/>
        <v>9.4856322130750605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120.82</v>
      </c>
      <c r="AB35" s="117">
        <f>-STOA!Q35</f>
        <v>0</v>
      </c>
      <c r="AC35">
        <f t="shared" si="0"/>
        <v>1.2853449749798225</v>
      </c>
      <c r="AD35">
        <f t="shared" si="1"/>
        <v>94.514855025020168</v>
      </c>
      <c r="AE35">
        <f>'IDT-1'!E35</f>
        <v>0</v>
      </c>
      <c r="AF35" s="26"/>
      <c r="AG35">
        <f t="shared" si="2"/>
        <v>94.514855025020168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120.82</v>
      </c>
      <c r="AB36" s="117">
        <f>-STOA!Q36</f>
        <v>0</v>
      </c>
      <c r="AC36">
        <f t="shared" si="0"/>
        <v>1.2400665246166263</v>
      </c>
      <c r="AD36">
        <f t="shared" si="1"/>
        <v>99.660133475383361</v>
      </c>
      <c r="AE36">
        <f>'IDT-1'!E36</f>
        <v>0</v>
      </c>
      <c r="AF36" s="26"/>
      <c r="AG36">
        <f t="shared" si="2"/>
        <v>99.660133475383361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-19.899999999999999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120.82</v>
      </c>
      <c r="AB37" s="117">
        <f>-STOA!Q37</f>
        <v>0</v>
      </c>
      <c r="AC37">
        <f t="shared" si="0"/>
        <v>1.1521730621468926</v>
      </c>
      <c r="AD37">
        <f t="shared" si="1"/>
        <v>109.6480269378531</v>
      </c>
      <c r="AE37">
        <f>'IDT-1'!E37</f>
        <v>0</v>
      </c>
      <c r="AF37" s="26"/>
      <c r="AG37">
        <f t="shared" si="2"/>
        <v>109.6480269378531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120.82</v>
      </c>
      <c r="AB38" s="117">
        <f>-STOA!Q38</f>
        <v>0</v>
      </c>
      <c r="AC38">
        <f t="shared" si="0"/>
        <v>1.107782424535916</v>
      </c>
      <c r="AD38">
        <f t="shared" si="1"/>
        <v>114.69241757546408</v>
      </c>
      <c r="AE38">
        <f>'IDT-1'!E38</f>
        <v>0</v>
      </c>
      <c r="AF38" s="26"/>
      <c r="AG38">
        <f t="shared" si="2"/>
        <v>114.69241757546408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120.82</v>
      </c>
      <c r="AB39" s="117">
        <f>-STOA!Q39</f>
        <v>0</v>
      </c>
      <c r="AC39">
        <f t="shared" si="0"/>
        <v>1.5074300032284098</v>
      </c>
      <c r="AD39">
        <f t="shared" si="1"/>
        <v>69.277919996771587</v>
      </c>
      <c r="AE39">
        <f>'IDT-1'!E39</f>
        <v>0</v>
      </c>
      <c r="AF39" s="26"/>
      <c r="AG39">
        <f t="shared" si="2"/>
        <v>69.277919996771587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120.82</v>
      </c>
      <c r="AB40" s="117">
        <f>-STOA!Q40</f>
        <v>0</v>
      </c>
      <c r="AC40">
        <f t="shared" si="0"/>
        <v>1.0635236271186439</v>
      </c>
      <c r="AD40">
        <f t="shared" si="1"/>
        <v>119.72182637288135</v>
      </c>
      <c r="AE40">
        <f>'IDT-1'!E40</f>
        <v>0</v>
      </c>
      <c r="AF40" s="26"/>
      <c r="AG40">
        <f t="shared" si="2"/>
        <v>119.72182637288135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120.82</v>
      </c>
      <c r="AB41" s="117">
        <f>-STOA!Q41</f>
        <v>0</v>
      </c>
      <c r="AC41">
        <f t="shared" si="0"/>
        <v>1.0635236271186439</v>
      </c>
      <c r="AD41">
        <f t="shared" si="1"/>
        <v>119.72182637288135</v>
      </c>
      <c r="AE41">
        <f>'IDT-1'!E41</f>
        <v>0</v>
      </c>
      <c r="AF41" s="26"/>
      <c r="AG41">
        <f t="shared" si="2"/>
        <v>119.72182637288135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120.82</v>
      </c>
      <c r="AB42" s="117">
        <f>-STOA!Q42</f>
        <v>0</v>
      </c>
      <c r="AC42">
        <f t="shared" si="0"/>
        <v>1.0635236271186439</v>
      </c>
      <c r="AD42">
        <f t="shared" si="1"/>
        <v>119.72182637288135</v>
      </c>
      <c r="AE42">
        <f>'IDT-1'!E42</f>
        <v>0</v>
      </c>
      <c r="AF42" s="26"/>
      <c r="AG42">
        <f t="shared" si="2"/>
        <v>119.72182637288135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120.82</v>
      </c>
      <c r="AB43" s="117">
        <f>-STOA!Q43</f>
        <v>0</v>
      </c>
      <c r="AC43">
        <f t="shared" si="0"/>
        <v>1.0635236271186439</v>
      </c>
      <c r="AD43">
        <f t="shared" si="1"/>
        <v>119.72182637288135</v>
      </c>
      <c r="AE43">
        <f>'IDT-1'!E43</f>
        <v>0</v>
      </c>
      <c r="AF43" s="26"/>
      <c r="AG43">
        <f t="shared" si="2"/>
        <v>119.72182637288135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120.82</v>
      </c>
      <c r="AB44" s="117">
        <f>-STOA!Q44</f>
        <v>0</v>
      </c>
      <c r="AC44">
        <f t="shared" si="0"/>
        <v>1.4186487280064566</v>
      </c>
      <c r="AD44">
        <f t="shared" si="1"/>
        <v>79.366701271993534</v>
      </c>
      <c r="AE44">
        <f>'IDT-1'!E44</f>
        <v>0</v>
      </c>
      <c r="AF44" s="26"/>
      <c r="AG44">
        <f t="shared" si="2"/>
        <v>79.366701271993534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-40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120.82</v>
      </c>
      <c r="AB45" s="117">
        <f>-STOA!Q45</f>
        <v>0</v>
      </c>
      <c r="AC45">
        <f t="shared" si="0"/>
        <v>1.0635236271186439</v>
      </c>
      <c r="AD45">
        <f t="shared" si="1"/>
        <v>119.72182637288135</v>
      </c>
      <c r="AE45">
        <f>'IDT-1'!E45</f>
        <v>0</v>
      </c>
      <c r="AF45" s="26"/>
      <c r="AG45">
        <f t="shared" si="2"/>
        <v>119.72182637288135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120.82</v>
      </c>
      <c r="AB46" s="117">
        <f>-STOA!Q46</f>
        <v>0</v>
      </c>
      <c r="AC46">
        <f t="shared" si="0"/>
        <v>1.0635236271186439</v>
      </c>
      <c r="AD46">
        <f t="shared" si="1"/>
        <v>119.72182637288135</v>
      </c>
      <c r="AE46">
        <f>'IDT-1'!E46</f>
        <v>0</v>
      </c>
      <c r="AF46" s="26"/>
      <c r="AG46">
        <f t="shared" si="2"/>
        <v>119.72182637288135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7.4</v>
      </c>
      <c r="AB47" s="117">
        <f>-STOA!Q47</f>
        <v>0</v>
      </c>
      <c r="AC47">
        <f t="shared" si="0"/>
        <v>0.73713162711864411</v>
      </c>
      <c r="AD47">
        <f t="shared" si="1"/>
        <v>82.958218372881362</v>
      </c>
      <c r="AE47">
        <f>'IDT-1'!E47</f>
        <v>0</v>
      </c>
      <c r="AF47" s="26"/>
      <c r="AG47">
        <f t="shared" si="2"/>
        <v>82.958218372881362</v>
      </c>
      <c r="AI47" s="75">
        <f>PXIL!K47</f>
        <v>0</v>
      </c>
      <c r="AJ47" s="75">
        <f>PXIL!Q47</f>
        <v>0</v>
      </c>
      <c r="AK47" s="75">
        <f>RTM_IEX!K47</f>
        <v>76.33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7.78</v>
      </c>
      <c r="AB48" s="117">
        <f>-STOA!Q48</f>
        <v>0</v>
      </c>
      <c r="AC48">
        <f t="shared" si="0"/>
        <v>1.0391476271186442</v>
      </c>
      <c r="AD48">
        <f t="shared" si="1"/>
        <v>116.97620237288136</v>
      </c>
      <c r="AE48">
        <f>'IDT-1'!E48</f>
        <v>0</v>
      </c>
      <c r="AF48" s="26"/>
      <c r="AG48">
        <f t="shared" si="2"/>
        <v>116.97620237288136</v>
      </c>
      <c r="AI48" s="75">
        <f>PXIL!K48</f>
        <v>0</v>
      </c>
      <c r="AJ48" s="75">
        <f>PXIL!Q48</f>
        <v>0</v>
      </c>
      <c r="AK48" s="75">
        <f>RTM_IEX!K48</f>
        <v>110.27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7.57</v>
      </c>
      <c r="AB49" s="117">
        <f>-STOA!Q49</f>
        <v>0</v>
      </c>
      <c r="AC49">
        <f t="shared" si="0"/>
        <v>0.69981962711864409</v>
      </c>
      <c r="AD49">
        <f t="shared" si="1"/>
        <v>78.755530372881353</v>
      </c>
      <c r="AE49">
        <f>'IDT-1'!E49</f>
        <v>0</v>
      </c>
      <c r="AF49" s="26"/>
      <c r="AG49">
        <f t="shared" si="2"/>
        <v>78.755530372881353</v>
      </c>
      <c r="AI49" s="75">
        <f>PXIL!K49</f>
        <v>0</v>
      </c>
      <c r="AJ49" s="75">
        <f>PXIL!Q49</f>
        <v>0</v>
      </c>
      <c r="AK49" s="75">
        <f>RTM_IEX!K49</f>
        <v>71.92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7.65</v>
      </c>
      <c r="AB50" s="117">
        <f>-STOA!Q50</f>
        <v>0</v>
      </c>
      <c r="AC50">
        <f t="shared" si="0"/>
        <v>0.99250762711864415</v>
      </c>
      <c r="AD50">
        <f t="shared" si="1"/>
        <v>111.72284237288136</v>
      </c>
      <c r="AE50">
        <f>'IDT-1'!E50</f>
        <v>0</v>
      </c>
      <c r="AF50" s="26"/>
      <c r="AG50">
        <f t="shared" si="2"/>
        <v>111.72284237288136</v>
      </c>
      <c r="AI50" s="75">
        <f>PXIL!K50</f>
        <v>0</v>
      </c>
      <c r="AJ50" s="75">
        <f>PXIL!Q50</f>
        <v>0</v>
      </c>
      <c r="AK50" s="75">
        <f>RTM_IEX!K50</f>
        <v>105.1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7.72</v>
      </c>
      <c r="AB51" s="117">
        <f>-STOA!Q51</f>
        <v>0</v>
      </c>
      <c r="AC51">
        <f t="shared" si="0"/>
        <v>0.70113962711864408</v>
      </c>
      <c r="AD51">
        <f t="shared" si="1"/>
        <v>78.904210372881352</v>
      </c>
      <c r="AE51">
        <f>'IDT-1'!E51</f>
        <v>0</v>
      </c>
      <c r="AF51" s="26"/>
      <c r="AG51">
        <f t="shared" si="2"/>
        <v>78.904210372881352</v>
      </c>
      <c r="AI51" s="75">
        <f>PXIL!K51</f>
        <v>0</v>
      </c>
      <c r="AJ51" s="75">
        <f>PXIL!Q51</f>
        <v>0</v>
      </c>
      <c r="AK51" s="75">
        <f>RTM_IEX!K51</f>
        <v>71.92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7.45</v>
      </c>
      <c r="AB52" s="117">
        <f>-STOA!Q52</f>
        <v>0</v>
      </c>
      <c r="AC52">
        <f t="shared" si="0"/>
        <v>0.99409162711864418</v>
      </c>
      <c r="AD52">
        <f t="shared" si="1"/>
        <v>111.90125837288136</v>
      </c>
      <c r="AE52">
        <f>'IDT-1'!E52</f>
        <v>0</v>
      </c>
      <c r="AF52" s="26"/>
      <c r="AG52">
        <f t="shared" si="2"/>
        <v>111.90125837288136</v>
      </c>
      <c r="AI52" s="75">
        <f>PXIL!K52</f>
        <v>0</v>
      </c>
      <c r="AJ52" s="75">
        <f>PXIL!Q52</f>
        <v>0</v>
      </c>
      <c r="AK52" s="75">
        <f>RTM_IEX!K52</f>
        <v>105.48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7.53</v>
      </c>
      <c r="AB53" s="117">
        <f>-STOA!Q53</f>
        <v>0</v>
      </c>
      <c r="AC53">
        <f t="shared" si="0"/>
        <v>0.57283562711864411</v>
      </c>
      <c r="AD53">
        <f t="shared" si="1"/>
        <v>64.452514372881353</v>
      </c>
      <c r="AE53">
        <f>'IDT-1'!E53</f>
        <v>0</v>
      </c>
      <c r="AF53" s="26"/>
      <c r="AG53">
        <f t="shared" si="2"/>
        <v>64.452514372881353</v>
      </c>
      <c r="AI53" s="75">
        <f>PXIL!K53</f>
        <v>0</v>
      </c>
      <c r="AJ53" s="75">
        <f>PXIL!Q53</f>
        <v>0</v>
      </c>
      <c r="AK53" s="75">
        <f>RTM_IEX!K53</f>
        <v>57.53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7.57</v>
      </c>
      <c r="AB54" s="117">
        <f>-STOA!Q54</f>
        <v>0</v>
      </c>
      <c r="AC54">
        <f t="shared" si="0"/>
        <v>0.99523562711864411</v>
      </c>
      <c r="AD54">
        <f t="shared" si="1"/>
        <v>112.03011437288134</v>
      </c>
      <c r="AE54">
        <f>'IDT-1'!E54</f>
        <v>0</v>
      </c>
      <c r="AF54" s="26"/>
      <c r="AG54">
        <f t="shared" si="2"/>
        <v>112.03011437288134</v>
      </c>
      <c r="AI54" s="75">
        <f>PXIL!K54</f>
        <v>0</v>
      </c>
      <c r="AJ54" s="75">
        <f>PXIL!Q54</f>
        <v>0</v>
      </c>
      <c r="AK54" s="75">
        <f>RTM_IEX!K54</f>
        <v>105.49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7.31</v>
      </c>
      <c r="AB55" s="117">
        <f>-STOA!Q55</f>
        <v>0</v>
      </c>
      <c r="AC55">
        <f t="shared" si="0"/>
        <v>0.57089962711864417</v>
      </c>
      <c r="AD55">
        <f t="shared" si="1"/>
        <v>64.234450372881355</v>
      </c>
      <c r="AE55">
        <f>'IDT-1'!E55</f>
        <v>0</v>
      </c>
      <c r="AF55" s="26"/>
      <c r="AG55">
        <f t="shared" si="2"/>
        <v>64.234450372881355</v>
      </c>
      <c r="AI55" s="75">
        <f>PXIL!K55</f>
        <v>0</v>
      </c>
      <c r="AJ55" s="75">
        <f>PXIL!Q55</f>
        <v>0</v>
      </c>
      <c r="AK55" s="75">
        <f>RTM_IEX!K55</f>
        <v>57.53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7.29</v>
      </c>
      <c r="AB56" s="117">
        <f>-STOA!Q56</f>
        <v>0</v>
      </c>
      <c r="AC56">
        <f t="shared" si="0"/>
        <v>0.99268362711864411</v>
      </c>
      <c r="AD56">
        <f t="shared" si="1"/>
        <v>111.74266637288137</v>
      </c>
      <c r="AE56">
        <f>'IDT-1'!E56</f>
        <v>0</v>
      </c>
      <c r="AF56" s="26"/>
      <c r="AG56">
        <f t="shared" si="2"/>
        <v>111.74266637288137</v>
      </c>
      <c r="AI56" s="75">
        <f>PXIL!K56</f>
        <v>0</v>
      </c>
      <c r="AJ56" s="75">
        <f>PXIL!Q56</f>
        <v>0</v>
      </c>
      <c r="AK56" s="75">
        <f>RTM_IEX!K56</f>
        <v>105.48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7.53</v>
      </c>
      <c r="AB57" s="117">
        <f>-STOA!Q57</f>
        <v>0</v>
      </c>
      <c r="AC57">
        <f t="shared" si="0"/>
        <v>0.57283562711864411</v>
      </c>
      <c r="AD57">
        <f t="shared" si="1"/>
        <v>64.452514372881353</v>
      </c>
      <c r="AE57">
        <f>'IDT-1'!E57</f>
        <v>0</v>
      </c>
      <c r="AF57" s="26"/>
      <c r="AG57">
        <f t="shared" si="2"/>
        <v>64.452514372881353</v>
      </c>
      <c r="AI57" s="75">
        <f>PXIL!K57</f>
        <v>0</v>
      </c>
      <c r="AJ57" s="75">
        <f>PXIL!Q57</f>
        <v>0</v>
      </c>
      <c r="AK57" s="75">
        <f>RTM_IEX!K57</f>
        <v>57.53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6.56</v>
      </c>
      <c r="AB58" s="117">
        <f>-STOA!Q58</f>
        <v>0</v>
      </c>
      <c r="AC58">
        <f t="shared" si="0"/>
        <v>0.9018676271186441</v>
      </c>
      <c r="AD58">
        <f t="shared" si="1"/>
        <v>101.51348237288136</v>
      </c>
      <c r="AE58">
        <f>'IDT-1'!E58</f>
        <v>0</v>
      </c>
      <c r="AF58" s="26"/>
      <c r="AG58">
        <f t="shared" si="2"/>
        <v>101.51348237288136</v>
      </c>
      <c r="AI58" s="75">
        <f>PXIL!K58</f>
        <v>0</v>
      </c>
      <c r="AJ58" s="75">
        <f>PXIL!Q58</f>
        <v>0</v>
      </c>
      <c r="AK58" s="75">
        <f>RTM_IEX!K58</f>
        <v>95.89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6.7</v>
      </c>
      <c r="AB59" s="117">
        <f>-STOA!Q59</f>
        <v>0</v>
      </c>
      <c r="AC59">
        <f t="shared" si="0"/>
        <v>0.52337962711864405</v>
      </c>
      <c r="AD59">
        <f t="shared" si="1"/>
        <v>58.881970372881355</v>
      </c>
      <c r="AE59">
        <f>'IDT-1'!E59</f>
        <v>0</v>
      </c>
      <c r="AF59" s="26"/>
      <c r="AG59">
        <f t="shared" si="2"/>
        <v>58.881970372881355</v>
      </c>
      <c r="AI59" s="75">
        <f>PXIL!K59</f>
        <v>0</v>
      </c>
      <c r="AJ59" s="75">
        <f>PXIL!Q59</f>
        <v>0</v>
      </c>
      <c r="AK59" s="75">
        <f>RTM_IEX!K59</f>
        <v>52.74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6.6</v>
      </c>
      <c r="AB60" s="117">
        <f>-STOA!Q60</f>
        <v>0</v>
      </c>
      <c r="AC60">
        <f t="shared" si="0"/>
        <v>0.90221962711864412</v>
      </c>
      <c r="AD60">
        <f t="shared" si="1"/>
        <v>101.55313037288136</v>
      </c>
      <c r="AE60">
        <f>'IDT-1'!E60</f>
        <v>0</v>
      </c>
      <c r="AF60" s="26"/>
      <c r="AG60">
        <f t="shared" si="2"/>
        <v>101.55313037288136</v>
      </c>
      <c r="AI60" s="75">
        <f>PXIL!K60</f>
        <v>0</v>
      </c>
      <c r="AJ60" s="75">
        <f>PXIL!Q60</f>
        <v>0</v>
      </c>
      <c r="AK60" s="75">
        <f>RTM_IEX!K60</f>
        <v>95.89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5.5</v>
      </c>
      <c r="AB61" s="117">
        <f>-STOA!Q61</f>
        <v>0</v>
      </c>
      <c r="AC61">
        <f t="shared" si="0"/>
        <v>0.47057962711864409</v>
      </c>
      <c r="AD61">
        <f t="shared" si="1"/>
        <v>52.934770372881353</v>
      </c>
      <c r="AE61">
        <f>'IDT-1'!E61</f>
        <v>0</v>
      </c>
      <c r="AF61" s="26"/>
      <c r="AG61">
        <f t="shared" si="2"/>
        <v>52.934770372881353</v>
      </c>
      <c r="AI61" s="75">
        <f>PXIL!K61</f>
        <v>0</v>
      </c>
      <c r="AJ61" s="75">
        <f>PXIL!Q61</f>
        <v>0</v>
      </c>
      <c r="AK61" s="75">
        <f>RTM_IEX!K61</f>
        <v>47.94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5.7</v>
      </c>
      <c r="AB62" s="117">
        <f>-STOA!Q62</f>
        <v>0</v>
      </c>
      <c r="AC62">
        <f t="shared" si="0"/>
        <v>0.85205962711864414</v>
      </c>
      <c r="AD62">
        <f t="shared" si="1"/>
        <v>95.903290372881358</v>
      </c>
      <c r="AE62">
        <f>'IDT-1'!E62</f>
        <v>0</v>
      </c>
      <c r="AF62" s="26"/>
      <c r="AG62">
        <f t="shared" si="2"/>
        <v>95.903290372881358</v>
      </c>
      <c r="AI62" s="75">
        <f>PXIL!K62</f>
        <v>0</v>
      </c>
      <c r="AJ62" s="75">
        <f>PXIL!Q62</f>
        <v>0</v>
      </c>
      <c r="AK62" s="75">
        <f>RTM_IEX!K62</f>
        <v>91.09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4.9400000000000004</v>
      </c>
      <c r="AB63" s="117">
        <f>-STOA!Q63</f>
        <v>0</v>
      </c>
      <c r="AC63">
        <f t="shared" si="0"/>
        <v>0.50780362711864402</v>
      </c>
      <c r="AD63">
        <f t="shared" si="1"/>
        <v>57.127546372881355</v>
      </c>
      <c r="AE63">
        <f>'IDT-1'!E63</f>
        <v>0</v>
      </c>
      <c r="AF63" s="26"/>
      <c r="AG63">
        <f t="shared" si="2"/>
        <v>57.127546372881355</v>
      </c>
      <c r="AI63" s="75">
        <f>PXIL!K63</f>
        <v>0</v>
      </c>
      <c r="AJ63" s="75">
        <f>PXIL!Q63</f>
        <v>0</v>
      </c>
      <c r="AK63" s="75">
        <f>RTM_IEX!K63</f>
        <v>52.73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4.5599999999999996</v>
      </c>
      <c r="AB64" s="117">
        <f>-STOA!Q64</f>
        <v>0</v>
      </c>
      <c r="AC64">
        <f t="shared" si="0"/>
        <v>0.92641962711864412</v>
      </c>
      <c r="AD64">
        <f t="shared" si="1"/>
        <v>104.27893037288136</v>
      </c>
      <c r="AE64">
        <f>'IDT-1'!E64</f>
        <v>0</v>
      </c>
      <c r="AF64" s="26"/>
      <c r="AG64">
        <f t="shared" si="2"/>
        <v>104.27893037288136</v>
      </c>
      <c r="AI64" s="75">
        <f>PXIL!K64</f>
        <v>0</v>
      </c>
      <c r="AJ64" s="75">
        <f>PXIL!Q64</f>
        <v>0</v>
      </c>
      <c r="AK64" s="75">
        <f>RTM_IEX!K64</f>
        <v>100.68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4.22</v>
      </c>
      <c r="AB65" s="117">
        <f>-STOA!Q65</f>
        <v>0</v>
      </c>
      <c r="AC65">
        <f t="shared" si="0"/>
        <v>0.45940362711864413</v>
      </c>
      <c r="AD65">
        <f t="shared" si="1"/>
        <v>51.675946372881356</v>
      </c>
      <c r="AE65">
        <f>'IDT-1'!E65</f>
        <v>0</v>
      </c>
      <c r="AF65" s="26"/>
      <c r="AG65">
        <f t="shared" si="2"/>
        <v>51.675946372881356</v>
      </c>
      <c r="AI65" s="75">
        <f>PXIL!K65</f>
        <v>0</v>
      </c>
      <c r="AJ65" s="75">
        <f>PXIL!Q65</f>
        <v>0</v>
      </c>
      <c r="AK65" s="75">
        <f>RTM_IEX!K65</f>
        <v>47.95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3.75</v>
      </c>
      <c r="AB66" s="117">
        <f>-STOA!Q66</f>
        <v>0</v>
      </c>
      <c r="AC66">
        <f t="shared" si="0"/>
        <v>0.53957162711864415</v>
      </c>
      <c r="AD66">
        <f t="shared" si="1"/>
        <v>60.705778372881355</v>
      </c>
      <c r="AE66">
        <f>'IDT-1'!E66</f>
        <v>0</v>
      </c>
      <c r="AF66" s="26"/>
      <c r="AG66">
        <f t="shared" si="2"/>
        <v>60.705778372881355</v>
      </c>
      <c r="AI66" s="75">
        <f>PXIL!K66</f>
        <v>0</v>
      </c>
      <c r="AJ66" s="75">
        <f>PXIL!Q66</f>
        <v>0</v>
      </c>
      <c r="AK66" s="75">
        <f>RTM_IEX!K66</f>
        <v>57.53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120.82</v>
      </c>
      <c r="AB67" s="117">
        <f>-STOA!Q67</f>
        <v>0</v>
      </c>
      <c r="AC67">
        <f t="shared" si="0"/>
        <v>1.258842432606941</v>
      </c>
      <c r="AD67">
        <f t="shared" si="1"/>
        <v>97.526507567393054</v>
      </c>
      <c r="AE67">
        <f>'IDT-1'!E67</f>
        <v>0</v>
      </c>
      <c r="AF67" s="26"/>
      <c r="AG67">
        <f t="shared" si="2"/>
        <v>97.526507567393054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-20</v>
      </c>
      <c r="AA68" s="117">
        <f>STOA!K68</f>
        <v>120.82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1.258842432606941</v>
      </c>
      <c r="AD68">
        <f t="shared" ref="AD68:AD98" si="4">SUM(B68:AB68,AI68:AR68)-AC68</f>
        <v>97.526507567393054</v>
      </c>
      <c r="AE68">
        <f>'IDT-1'!E68</f>
        <v>0</v>
      </c>
      <c r="AF68" s="26"/>
      <c r="AG68">
        <f t="shared" ref="AG68:AG98" si="5">SUM(AD68:AF68)</f>
        <v>97.526507567393054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-20</v>
      </c>
      <c r="AA69" s="117">
        <f>STOA!K69</f>
        <v>120.82</v>
      </c>
      <c r="AB69" s="117">
        <f>-STOA!Q69</f>
        <v>0</v>
      </c>
      <c r="AC69">
        <f t="shared" si="3"/>
        <v>1.258842432606941</v>
      </c>
      <c r="AD69">
        <f t="shared" si="4"/>
        <v>97.526507567393054</v>
      </c>
      <c r="AE69">
        <f>'IDT-1'!E69</f>
        <v>0</v>
      </c>
      <c r="AF69" s="26"/>
      <c r="AG69">
        <f t="shared" si="5"/>
        <v>97.526507567393054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120.82</v>
      </c>
      <c r="AB70" s="117">
        <f>-STOA!Q70</f>
        <v>0</v>
      </c>
      <c r="AC70">
        <f t="shared" si="3"/>
        <v>1.258842432606941</v>
      </c>
      <c r="AD70">
        <f t="shared" si="4"/>
        <v>97.526507567393054</v>
      </c>
      <c r="AE70">
        <f>'IDT-1'!E70</f>
        <v>0</v>
      </c>
      <c r="AF70" s="26"/>
      <c r="AG70">
        <f t="shared" si="5"/>
        <v>97.526507567393054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120.82</v>
      </c>
      <c r="AB71" s="117">
        <f>-STOA!Q71</f>
        <v>0</v>
      </c>
      <c r="AC71">
        <f t="shared" si="3"/>
        <v>1.8181644665052461</v>
      </c>
      <c r="AD71">
        <f t="shared" si="4"/>
        <v>33.967185533494749</v>
      </c>
      <c r="AE71">
        <f>'IDT-1'!E71</f>
        <v>0</v>
      </c>
      <c r="AF71" s="26"/>
      <c r="AG71">
        <f t="shared" si="5"/>
        <v>33.967185533494749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-65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-20</v>
      </c>
      <c r="AA72" s="117">
        <f>STOA!K72</f>
        <v>120.82</v>
      </c>
      <c r="AB72" s="117">
        <f>-STOA!Q72</f>
        <v>0</v>
      </c>
      <c r="AC72">
        <f t="shared" si="3"/>
        <v>1.258842432606941</v>
      </c>
      <c r="AD72">
        <f t="shared" si="4"/>
        <v>97.526507567393054</v>
      </c>
      <c r="AE72">
        <f>'IDT-1'!E72</f>
        <v>0</v>
      </c>
      <c r="AF72" s="26"/>
      <c r="AG72">
        <f t="shared" si="5"/>
        <v>97.526507567393054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-20</v>
      </c>
      <c r="AA73" s="117">
        <f>STOA!K73</f>
        <v>120.82</v>
      </c>
      <c r="AB73" s="117">
        <f>-STOA!Q73</f>
        <v>0</v>
      </c>
      <c r="AC73">
        <f t="shared" si="3"/>
        <v>1.258842432606941</v>
      </c>
      <c r="AD73">
        <f t="shared" si="4"/>
        <v>97.526507567393054</v>
      </c>
      <c r="AE73">
        <f>'IDT-1'!E73</f>
        <v>0</v>
      </c>
      <c r="AF73" s="26"/>
      <c r="AG73">
        <f t="shared" si="5"/>
        <v>97.526507567393054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-20</v>
      </c>
      <c r="AA74" s="117">
        <f>STOA!K74</f>
        <v>120.82</v>
      </c>
      <c r="AB74" s="117">
        <f>-STOA!Q74</f>
        <v>0</v>
      </c>
      <c r="AC74">
        <f t="shared" si="3"/>
        <v>1.258842432606941</v>
      </c>
      <c r="AD74">
        <f t="shared" si="4"/>
        <v>97.526507567393054</v>
      </c>
      <c r="AE74">
        <f>'IDT-1'!E74</f>
        <v>0</v>
      </c>
      <c r="AF74" s="26"/>
      <c r="AG74">
        <f t="shared" si="5"/>
        <v>97.526507567393054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120.82</v>
      </c>
      <c r="AB75" s="117">
        <f>-STOA!Q75</f>
        <v>0</v>
      </c>
      <c r="AC75">
        <f t="shared" si="3"/>
        <v>1.2587105924132365</v>
      </c>
      <c r="AD75">
        <f t="shared" si="4"/>
        <v>97.541489407586752</v>
      </c>
      <c r="AE75">
        <f>'IDT-1'!E75</f>
        <v>0</v>
      </c>
      <c r="AF75" s="26"/>
      <c r="AG75">
        <f t="shared" si="5"/>
        <v>97.541489407586752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-20</v>
      </c>
      <c r="AA76" s="117">
        <f>STOA!K76</f>
        <v>120.82</v>
      </c>
      <c r="AB76" s="117">
        <f>-STOA!Q76</f>
        <v>0</v>
      </c>
      <c r="AC76">
        <f t="shared" si="3"/>
        <v>1.773641988700565</v>
      </c>
      <c r="AD76">
        <f t="shared" si="4"/>
        <v>39.026558011299421</v>
      </c>
      <c r="AE76">
        <f>'IDT-1'!E76</f>
        <v>0</v>
      </c>
      <c r="AF76" s="26"/>
      <c r="AG76">
        <f t="shared" si="5"/>
        <v>39.026558011299421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-60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-20</v>
      </c>
      <c r="AA77" s="117">
        <f>STOA!K77</f>
        <v>120.82</v>
      </c>
      <c r="AB77" s="117">
        <f>-STOA!Q77</f>
        <v>0</v>
      </c>
      <c r="AC77">
        <f t="shared" si="3"/>
        <v>1.2587105924132365</v>
      </c>
      <c r="AD77">
        <f t="shared" si="4"/>
        <v>97.541489407586752</v>
      </c>
      <c r="AE77">
        <f>'IDT-1'!E77</f>
        <v>0</v>
      </c>
      <c r="AF77" s="26"/>
      <c r="AG77">
        <f t="shared" si="5"/>
        <v>97.541489407586752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120.82</v>
      </c>
      <c r="AB78" s="117">
        <f>-STOA!Q78</f>
        <v>0</v>
      </c>
      <c r="AC78">
        <f t="shared" si="3"/>
        <v>1.2587105924132365</v>
      </c>
      <c r="AD78">
        <f t="shared" si="4"/>
        <v>97.541489407586752</v>
      </c>
      <c r="AE78">
        <f>'IDT-1'!E78</f>
        <v>0</v>
      </c>
      <c r="AF78" s="26"/>
      <c r="AG78">
        <f t="shared" si="5"/>
        <v>97.541489407586752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9.59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8.4567786924939478E-2</v>
      </c>
      <c r="AD79">
        <f t="shared" si="4"/>
        <v>9.4856322130750605</v>
      </c>
      <c r="AE79">
        <f>'IDT-1'!E79</f>
        <v>0</v>
      </c>
      <c r="AF79" s="26"/>
      <c r="AG79">
        <f t="shared" si="5"/>
        <v>9.4856322130750605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37.880000000000003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0.3335197869249395</v>
      </c>
      <c r="AD80">
        <f t="shared" si="4"/>
        <v>37.526680213075068</v>
      </c>
      <c r="AE80">
        <f>'IDT-1'!E80</f>
        <v>0</v>
      </c>
      <c r="AF80" s="26"/>
      <c r="AG80">
        <f t="shared" si="5"/>
        <v>37.526680213075068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37.880000000000003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0.3335197869249395</v>
      </c>
      <c r="AD81">
        <f t="shared" si="4"/>
        <v>37.526680213075068</v>
      </c>
      <c r="AE81">
        <f>'IDT-1'!E81</f>
        <v>0</v>
      </c>
      <c r="AF81" s="26"/>
      <c r="AG81">
        <f t="shared" si="5"/>
        <v>37.526680213075068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67.12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0.59083178692493954</v>
      </c>
      <c r="AD82">
        <f t="shared" si="4"/>
        <v>66.509368213075064</v>
      </c>
      <c r="AE82">
        <f>'IDT-1'!E82</f>
        <v>0</v>
      </c>
      <c r="AF82" s="26"/>
      <c r="AG82">
        <f t="shared" si="5"/>
        <v>66.509368213075064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37.880000000000003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0.3335197869249395</v>
      </c>
      <c r="AD83">
        <f t="shared" si="4"/>
        <v>37.526680213075068</v>
      </c>
      <c r="AE83">
        <f>'IDT-1'!E83</f>
        <v>0</v>
      </c>
      <c r="AF83" s="26"/>
      <c r="AG83">
        <f t="shared" si="5"/>
        <v>37.526680213075068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9.59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8.4567786924939478E-2</v>
      </c>
      <c r="AD84">
        <f t="shared" si="4"/>
        <v>9.4856322130750605</v>
      </c>
      <c r="AE84">
        <f>'IDT-1'!E84</f>
        <v>0</v>
      </c>
      <c r="AF84" s="26"/>
      <c r="AG84">
        <f t="shared" si="5"/>
        <v>9.4856322130750605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37.880000000000003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0.3335197869249395</v>
      </c>
      <c r="AD85">
        <f t="shared" si="4"/>
        <v>37.526680213075068</v>
      </c>
      <c r="AE85">
        <f>'IDT-1'!E85</f>
        <v>0</v>
      </c>
      <c r="AF85" s="26"/>
      <c r="AG85">
        <f t="shared" si="5"/>
        <v>37.526680213075068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57.53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0.50643978692493952</v>
      </c>
      <c r="AD86">
        <f t="shared" si="4"/>
        <v>57.003760213075068</v>
      </c>
      <c r="AE86">
        <f>'IDT-1'!E86</f>
        <v>0</v>
      </c>
      <c r="AF86" s="26"/>
      <c r="AG86">
        <f t="shared" si="5"/>
        <v>57.003760213075068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37.880000000000003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0.3335197869249395</v>
      </c>
      <c r="AD87">
        <f t="shared" si="4"/>
        <v>37.526680213075068</v>
      </c>
      <c r="AE87">
        <f>'IDT-1'!E87</f>
        <v>0</v>
      </c>
      <c r="AF87" s="26"/>
      <c r="AG87">
        <f t="shared" si="5"/>
        <v>37.526680213075068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37.880000000000003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0.3335197869249395</v>
      </c>
      <c r="AD88">
        <f t="shared" si="4"/>
        <v>37.526680213075068</v>
      </c>
      <c r="AE88">
        <f>'IDT-1'!E88</f>
        <v>0</v>
      </c>
      <c r="AF88" s="26"/>
      <c r="AG88">
        <f t="shared" si="5"/>
        <v>37.526680213075068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4.79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4.2327786924939471E-2</v>
      </c>
      <c r="AD89">
        <f t="shared" si="4"/>
        <v>4.7278722130750603</v>
      </c>
      <c r="AE89">
        <f>'IDT-1'!E89</f>
        <v>0</v>
      </c>
      <c r="AF89" s="26"/>
      <c r="AG89">
        <f t="shared" si="5"/>
        <v>4.7278722130750603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4.79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4.2327786924939471E-2</v>
      </c>
      <c r="AD90">
        <f t="shared" si="4"/>
        <v>4.7278722130750603</v>
      </c>
      <c r="AE90">
        <f>'IDT-1'!E90</f>
        <v>0</v>
      </c>
      <c r="AF90" s="26"/>
      <c r="AG90">
        <f t="shared" si="5"/>
        <v>4.7278722130750603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47.95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0.42213578692493953</v>
      </c>
      <c r="AD91">
        <f t="shared" si="4"/>
        <v>47.508064213075066</v>
      </c>
      <c r="AE91">
        <f>'IDT-1'!E91</f>
        <v>0</v>
      </c>
      <c r="AF91" s="26"/>
      <c r="AG91">
        <f t="shared" si="5"/>
        <v>47.508064213075066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4.79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4.2327786924939471E-2</v>
      </c>
      <c r="AD92">
        <f t="shared" si="4"/>
        <v>4.7278722130750603</v>
      </c>
      <c r="AE92">
        <f>'IDT-1'!E92</f>
        <v>0</v>
      </c>
      <c r="AF92" s="26"/>
      <c r="AG92">
        <f t="shared" si="5"/>
        <v>4.7278722130750603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4.79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4.2327786924939471E-2</v>
      </c>
      <c r="AD93">
        <f t="shared" si="4"/>
        <v>4.7278722130750603</v>
      </c>
      <c r="AE93">
        <f>'IDT-1'!E93</f>
        <v>0</v>
      </c>
      <c r="AF93" s="26"/>
      <c r="AG93">
        <f t="shared" si="5"/>
        <v>4.7278722130750603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33.57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0.29559178692493948</v>
      </c>
      <c r="AD94">
        <f t="shared" si="4"/>
        <v>33.254608213075066</v>
      </c>
      <c r="AE94">
        <f>'IDT-1'!E94</f>
        <v>0</v>
      </c>
      <c r="AF94" s="26"/>
      <c r="AG94">
        <f t="shared" si="5"/>
        <v>33.254608213075066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2.88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2.5519786924939468E-2</v>
      </c>
      <c r="AD95">
        <f t="shared" si="4"/>
        <v>2.8346802130750604</v>
      </c>
      <c r="AE95">
        <f>'IDT-1'!E95</f>
        <v>0</v>
      </c>
      <c r="AF95" s="26"/>
      <c r="AG95">
        <f t="shared" si="5"/>
        <v>2.8346802130750604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1.92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1.7071786924939467E-2</v>
      </c>
      <c r="AD96">
        <f t="shared" si="4"/>
        <v>1.8831282130750604</v>
      </c>
      <c r="AE96">
        <f>'IDT-1'!E96</f>
        <v>0</v>
      </c>
      <c r="AF96" s="26"/>
      <c r="AG96">
        <f t="shared" si="5"/>
        <v>1.8831282130750604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33.57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0.29559178692493948</v>
      </c>
      <c r="AD97">
        <f t="shared" si="4"/>
        <v>33.254608213075066</v>
      </c>
      <c r="AE97">
        <f>'IDT-1'!E97</f>
        <v>0</v>
      </c>
      <c r="AF97" s="26"/>
      <c r="AG97">
        <f t="shared" si="5"/>
        <v>33.254608213075066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2.88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2.5519786924939468E-2</v>
      </c>
      <c r="AD98">
        <f t="shared" si="4"/>
        <v>2.8346802130750604</v>
      </c>
      <c r="AE98">
        <f>'IDT-1'!E98</f>
        <v>0</v>
      </c>
      <c r="AF98" s="26"/>
      <c r="AG98">
        <f t="shared" si="5"/>
        <v>2.8346802130750604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0.20617249999999995</v>
      </c>
      <c r="Z99" s="75">
        <f t="shared" si="6"/>
        <v>-0.06</v>
      </c>
      <c r="AA99" s="117">
        <f t="shared" si="6"/>
        <v>0.75775250000000016</v>
      </c>
      <c r="AB99" s="117">
        <f t="shared" si="6"/>
        <v>0</v>
      </c>
      <c r="AC99">
        <f t="shared" si="6"/>
        <v>1.3283422135593213E-2</v>
      </c>
      <c r="AD99">
        <f t="shared" si="6"/>
        <v>1.1899502278644072</v>
      </c>
      <c r="AE99">
        <f t="shared" si="6"/>
        <v>0</v>
      </c>
      <c r="AG99">
        <f t="shared" si="6"/>
        <v>1.1899502278644072</v>
      </c>
      <c r="AI99">
        <f t="shared" si="6"/>
        <v>0</v>
      </c>
      <c r="AJ99">
        <f t="shared" si="6"/>
        <v>0</v>
      </c>
      <c r="AK99">
        <f t="shared" si="6"/>
        <v>0.39175500000000002</v>
      </c>
      <c r="AL99">
        <f t="shared" si="6"/>
        <v>-9.1837500000000002E-2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44578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SUMIF(B3:AB3,"&gt;0")*$AC$2-SUMIF(B3:AB3,"&lt;0")*($AC$2/(1-$AC$2))+SUMIF(AI3:AN3,"&gt;0")*$AC$2-SUMIF(AI3:AN3,"&lt;0")*($AC$2/(1-$AC$2))</f>
        <v>0.10120000000000001</v>
      </c>
      <c r="AD3">
        <f>SUM(B3:AB3,AI3:AR3)-AC3</f>
        <v>11.3988</v>
      </c>
      <c r="AE3">
        <f>'IDT-1'!D3</f>
        <v>0</v>
      </c>
      <c r="AF3" s="26"/>
      <c r="AG3">
        <f>SUM(AD3:AF3)</f>
        <v>11.3988</v>
      </c>
      <c r="AI3" s="75">
        <f>PXIL!L3</f>
        <v>0</v>
      </c>
      <c r="AJ3" s="75">
        <f>PXIL!R3</f>
        <v>0</v>
      </c>
      <c r="AK3" s="75">
        <f>RTM_IEX!L3</f>
        <v>6.71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8.4304000000000004E-2</v>
      </c>
      <c r="AD4">
        <f t="shared" ref="AD4:AD67" si="1">SUM(B4:AB4,AI4:AR4)-AC4</f>
        <v>9.4956960000000006</v>
      </c>
      <c r="AE4">
        <f>'IDT-1'!D4</f>
        <v>0</v>
      </c>
      <c r="AF4" s="26"/>
      <c r="AG4">
        <f t="shared" ref="AG4:AG67" si="2">SUM(AD4:AF4)</f>
        <v>9.4956960000000006</v>
      </c>
      <c r="AI4" s="75">
        <f>PXIL!L4</f>
        <v>0</v>
      </c>
      <c r="AJ4" s="75">
        <f>PXIL!R4</f>
        <v>0</v>
      </c>
      <c r="AK4" s="75">
        <f>RTM_IEX!L4</f>
        <v>4.79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8.4304000000000004E-2</v>
      </c>
      <c r="AD5">
        <f t="shared" si="1"/>
        <v>9.4956960000000006</v>
      </c>
      <c r="AE5">
        <f>'IDT-1'!D5</f>
        <v>0</v>
      </c>
      <c r="AF5" s="26"/>
      <c r="AG5">
        <f t="shared" si="2"/>
        <v>9.4956960000000006</v>
      </c>
      <c r="AI5" s="75">
        <f>PXIL!L5</f>
        <v>0</v>
      </c>
      <c r="AJ5" s="75">
        <f>PXIL!R5</f>
        <v>0</v>
      </c>
      <c r="AK5" s="75">
        <f>RTM_IEX!L5</f>
        <v>4.79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8.4304000000000004E-2</v>
      </c>
      <c r="AD6">
        <f t="shared" si="1"/>
        <v>9.4956960000000006</v>
      </c>
      <c r="AE6">
        <f>'IDT-1'!D6</f>
        <v>0</v>
      </c>
      <c r="AF6" s="26"/>
      <c r="AG6">
        <f t="shared" si="2"/>
        <v>9.4956960000000006</v>
      </c>
      <c r="AI6" s="75">
        <f>PXIL!L6</f>
        <v>0</v>
      </c>
      <c r="AJ6" s="75">
        <f>PXIL!R6</f>
        <v>0</v>
      </c>
      <c r="AK6" s="75">
        <f>RTM_IEX!L6</f>
        <v>4.79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0.11809600000000001</v>
      </c>
      <c r="AD7">
        <f t="shared" si="1"/>
        <v>13.301904000000002</v>
      </c>
      <c r="AE7">
        <f>'IDT-1'!D7</f>
        <v>0</v>
      </c>
      <c r="AF7" s="26"/>
      <c r="AG7">
        <f t="shared" si="2"/>
        <v>13.301904000000002</v>
      </c>
      <c r="AI7" s="75">
        <f>PXIL!L7</f>
        <v>0</v>
      </c>
      <c r="AJ7" s="75">
        <f>PXIL!R7</f>
        <v>0</v>
      </c>
      <c r="AK7" s="75">
        <f>RTM_IEX!L7</f>
        <v>8.6300000000000008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5.9048000000000003E-2</v>
      </c>
      <c r="AD8">
        <f t="shared" si="1"/>
        <v>6.6509520000000002</v>
      </c>
      <c r="AE8">
        <f>'IDT-1'!D8</f>
        <v>0</v>
      </c>
      <c r="AF8" s="26"/>
      <c r="AG8">
        <f t="shared" si="2"/>
        <v>6.6509520000000002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7.5944000000000011E-2</v>
      </c>
      <c r="AD9">
        <f t="shared" si="1"/>
        <v>8.5540559999999992</v>
      </c>
      <c r="AE9">
        <f>'IDT-1'!D9</f>
        <v>0</v>
      </c>
      <c r="AF9" s="26"/>
      <c r="AG9">
        <f t="shared" si="2"/>
        <v>8.5540559999999992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6.7496E-2</v>
      </c>
      <c r="AD10">
        <f t="shared" si="1"/>
        <v>7.6025039999999997</v>
      </c>
      <c r="AE10">
        <f>'IDT-1'!D10</f>
        <v>0</v>
      </c>
      <c r="AF10" s="26"/>
      <c r="AG10">
        <f t="shared" si="2"/>
        <v>7.6025039999999997</v>
      </c>
      <c r="AI10" s="75">
        <f>PXIL!L10</f>
        <v>0</v>
      </c>
      <c r="AJ10" s="75">
        <f>PXIL!R10</f>
        <v>0</v>
      </c>
      <c r="AK10" s="75">
        <f>RTM_IEX!L10</f>
        <v>2.88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6.7496E-2</v>
      </c>
      <c r="AD11">
        <f t="shared" si="1"/>
        <v>7.6025039999999997</v>
      </c>
      <c r="AE11">
        <f>'IDT-1'!D11</f>
        <v>0</v>
      </c>
      <c r="AF11" s="26"/>
      <c r="AG11">
        <f t="shared" si="2"/>
        <v>7.6025039999999997</v>
      </c>
      <c r="AI11" s="75">
        <f>PXIL!L11</f>
        <v>0</v>
      </c>
      <c r="AJ11" s="75">
        <f>PXIL!R11</f>
        <v>0</v>
      </c>
      <c r="AK11" s="75">
        <f>RTM_IEX!L11</f>
        <v>2.88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6.7496E-2</v>
      </c>
      <c r="AD12">
        <f t="shared" si="1"/>
        <v>7.6025039999999997</v>
      </c>
      <c r="AE12">
        <f>'IDT-1'!D12</f>
        <v>0</v>
      </c>
      <c r="AF12" s="26"/>
      <c r="AG12">
        <f t="shared" si="2"/>
        <v>7.6025039999999997</v>
      </c>
      <c r="AI12" s="75">
        <f>PXIL!L12</f>
        <v>0</v>
      </c>
      <c r="AJ12" s="75">
        <f>PXIL!R12</f>
        <v>0</v>
      </c>
      <c r="AK12" s="75">
        <f>RTM_IEX!L12</f>
        <v>2.88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0.109648</v>
      </c>
      <c r="AD13">
        <f t="shared" si="1"/>
        <v>12.350352000000001</v>
      </c>
      <c r="AE13">
        <f>'IDT-1'!D13</f>
        <v>0</v>
      </c>
      <c r="AF13" s="26"/>
      <c r="AG13">
        <f t="shared" si="2"/>
        <v>12.350352000000001</v>
      </c>
      <c r="AI13" s="75">
        <f>PXIL!L13</f>
        <v>0</v>
      </c>
      <c r="AJ13" s="75">
        <f>PXIL!R13</f>
        <v>0</v>
      </c>
      <c r="AK13" s="75">
        <f>RTM_IEX!L13</f>
        <v>7.67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5.0600000000000006E-2</v>
      </c>
      <c r="AD14">
        <f t="shared" si="1"/>
        <v>5.6993999999999998</v>
      </c>
      <c r="AE14">
        <f>'IDT-1'!D14</f>
        <v>0</v>
      </c>
      <c r="AF14" s="26"/>
      <c r="AG14">
        <f t="shared" si="2"/>
        <v>5.6993999999999998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6.7496E-2</v>
      </c>
      <c r="AD15">
        <f t="shared" si="1"/>
        <v>7.6025039999999997</v>
      </c>
      <c r="AE15">
        <f>'IDT-1'!D15</f>
        <v>0</v>
      </c>
      <c r="AF15" s="26"/>
      <c r="AG15">
        <f t="shared" si="2"/>
        <v>7.6025039999999997</v>
      </c>
      <c r="AI15" s="75">
        <f>PXIL!L15</f>
        <v>0</v>
      </c>
      <c r="AJ15" s="75">
        <f>PXIL!R15</f>
        <v>0</v>
      </c>
      <c r="AK15" s="75">
        <f>RTM_IEX!L15</f>
        <v>2.88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6.7496E-2</v>
      </c>
      <c r="AD16">
        <f t="shared" si="1"/>
        <v>7.6025039999999997</v>
      </c>
      <c r="AE16">
        <f>'IDT-1'!D16</f>
        <v>0</v>
      </c>
      <c r="AF16" s="26"/>
      <c r="AG16">
        <f t="shared" si="2"/>
        <v>7.6025039999999997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7.5944000000000011E-2</v>
      </c>
      <c r="AD17">
        <f t="shared" si="1"/>
        <v>8.5540559999999992</v>
      </c>
      <c r="AE17">
        <f>'IDT-1'!D17</f>
        <v>0</v>
      </c>
      <c r="AF17" s="26"/>
      <c r="AG17">
        <f t="shared" si="2"/>
        <v>8.5540559999999992</v>
      </c>
      <c r="AI17" s="75">
        <f>PXIL!L17</f>
        <v>0</v>
      </c>
      <c r="AJ17" s="75">
        <f>PXIL!R17</f>
        <v>0</v>
      </c>
      <c r="AK17" s="75">
        <f>RTM_IEX!L17</f>
        <v>3.84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6.7496E-2</v>
      </c>
      <c r="AD18">
        <f t="shared" si="1"/>
        <v>7.6025039999999997</v>
      </c>
      <c r="AE18">
        <f>'IDT-1'!D18</f>
        <v>0</v>
      </c>
      <c r="AF18" s="26"/>
      <c r="AG18">
        <f t="shared" si="2"/>
        <v>7.6025039999999997</v>
      </c>
      <c r="AI18" s="75">
        <f>PXIL!L18</f>
        <v>0</v>
      </c>
      <c r="AJ18" s="75">
        <f>PXIL!R18</f>
        <v>0</v>
      </c>
      <c r="AK18" s="75">
        <f>RTM_IEX!L18</f>
        <v>2.88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4.6376000000000001E-2</v>
      </c>
      <c r="AD19">
        <f t="shared" si="1"/>
        <v>5.2236239999999992</v>
      </c>
      <c r="AE19">
        <f>'IDT-1'!D19</f>
        <v>0</v>
      </c>
      <c r="AF19" s="26"/>
      <c r="AG19">
        <f t="shared" si="2"/>
        <v>5.2236239999999992</v>
      </c>
      <c r="AI19" s="75">
        <f>PXIL!L19</f>
        <v>0</v>
      </c>
      <c r="AJ19" s="75">
        <f>PXIL!R19</f>
        <v>0</v>
      </c>
      <c r="AK19" s="75">
        <f>RTM_IEX!L19</f>
        <v>0.48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4.2152000000000002E-2</v>
      </c>
      <c r="AD20">
        <f t="shared" si="1"/>
        <v>4.7478480000000003</v>
      </c>
      <c r="AE20">
        <f>'IDT-1'!D20</f>
        <v>0</v>
      </c>
      <c r="AF20" s="26"/>
      <c r="AG20">
        <f t="shared" si="2"/>
        <v>4.7478480000000003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4.2152000000000002E-2</v>
      </c>
      <c r="AD21">
        <f t="shared" si="1"/>
        <v>4.7478480000000003</v>
      </c>
      <c r="AE21">
        <f>'IDT-1'!D21</f>
        <v>0</v>
      </c>
      <c r="AF21" s="26"/>
      <c r="AG21">
        <f t="shared" si="2"/>
        <v>4.7478480000000003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4.2152000000000002E-2</v>
      </c>
      <c r="AD22">
        <f t="shared" si="1"/>
        <v>4.7478480000000003</v>
      </c>
      <c r="AE22">
        <f>'IDT-1'!D22</f>
        <v>0</v>
      </c>
      <c r="AF22" s="26"/>
      <c r="AG22">
        <f t="shared" si="2"/>
        <v>4.7478480000000003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4.2152000000000002E-2</v>
      </c>
      <c r="AD23">
        <f t="shared" si="1"/>
        <v>4.7478480000000003</v>
      </c>
      <c r="AE23">
        <f>'IDT-1'!D23</f>
        <v>0</v>
      </c>
      <c r="AF23" s="26"/>
      <c r="AG23">
        <f t="shared" si="2"/>
        <v>4.7478480000000003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4.2152000000000002E-2</v>
      </c>
      <c r="AD24">
        <f t="shared" si="1"/>
        <v>4.7478480000000003</v>
      </c>
      <c r="AE24">
        <f>'IDT-1'!D24</f>
        <v>0</v>
      </c>
      <c r="AF24" s="26"/>
      <c r="AG24">
        <f t="shared" si="2"/>
        <v>4.7478480000000003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4.6376000000000001E-2</v>
      </c>
      <c r="AD25">
        <f t="shared" si="1"/>
        <v>5.2236239999999992</v>
      </c>
      <c r="AE25">
        <f>'IDT-1'!D25</f>
        <v>0</v>
      </c>
      <c r="AF25" s="26"/>
      <c r="AG25">
        <f t="shared" si="2"/>
        <v>5.2236239999999992</v>
      </c>
      <c r="AI25" s="75">
        <f>PXIL!L25</f>
        <v>0</v>
      </c>
      <c r="AJ25" s="75">
        <f>PXIL!R25</f>
        <v>0</v>
      </c>
      <c r="AK25" s="75">
        <f>RTM_IEX!L25</f>
        <v>0.48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4.2152000000000002E-2</v>
      </c>
      <c r="AD26">
        <f t="shared" si="1"/>
        <v>4.7478480000000003</v>
      </c>
      <c r="AE26">
        <f>'IDT-1'!D26</f>
        <v>0</v>
      </c>
      <c r="AF26" s="26"/>
      <c r="AG26">
        <f t="shared" si="2"/>
        <v>4.7478480000000003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14.38</v>
      </c>
      <c r="AB27" s="117">
        <f>-STOA!R27</f>
        <v>0</v>
      </c>
      <c r="AC27">
        <f t="shared" si="0"/>
        <v>0.13076800000000002</v>
      </c>
      <c r="AD27">
        <f t="shared" si="1"/>
        <v>14.729232000000001</v>
      </c>
      <c r="AE27">
        <f>'IDT-1'!D27</f>
        <v>0</v>
      </c>
      <c r="AF27" s="26"/>
      <c r="AG27">
        <f t="shared" si="2"/>
        <v>14.729232000000001</v>
      </c>
      <c r="AI27" s="75">
        <f>PXIL!L27</f>
        <v>0</v>
      </c>
      <c r="AJ27" s="75">
        <f>PXIL!R27</f>
        <v>0</v>
      </c>
      <c r="AK27" s="75">
        <f>RTM_IEX!L27</f>
        <v>0.48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14.38</v>
      </c>
      <c r="AB28" s="117">
        <f>-STOA!R28</f>
        <v>0</v>
      </c>
      <c r="AC28">
        <f t="shared" si="0"/>
        <v>0.17714400000000002</v>
      </c>
      <c r="AD28">
        <f t="shared" si="1"/>
        <v>19.952856000000004</v>
      </c>
      <c r="AE28">
        <f>'IDT-1'!D28</f>
        <v>0</v>
      </c>
      <c r="AF28" s="26"/>
      <c r="AG28">
        <f t="shared" si="2"/>
        <v>19.952856000000004</v>
      </c>
      <c r="AI28" s="75">
        <f>PXIL!L28</f>
        <v>0</v>
      </c>
      <c r="AJ28" s="75">
        <f>PXIL!R28</f>
        <v>0</v>
      </c>
      <c r="AK28" s="75">
        <f>RTM_IEX!L28</f>
        <v>5.75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14.38</v>
      </c>
      <c r="AB29" s="117">
        <f>-STOA!R29</f>
        <v>0</v>
      </c>
      <c r="AC29">
        <f t="shared" si="0"/>
        <v>0.19404000000000002</v>
      </c>
      <c r="AD29">
        <f t="shared" si="1"/>
        <v>21.85596</v>
      </c>
      <c r="AE29">
        <f>'IDT-1'!D29</f>
        <v>0</v>
      </c>
      <c r="AF29" s="26"/>
      <c r="AG29">
        <f t="shared" si="2"/>
        <v>21.85596</v>
      </c>
      <c r="AI29" s="75">
        <f>PXIL!L29</f>
        <v>0</v>
      </c>
      <c r="AJ29" s="75">
        <f>PXIL!R29</f>
        <v>0</v>
      </c>
      <c r="AK29" s="75">
        <f>RTM_IEX!L29</f>
        <v>7.67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14.38</v>
      </c>
      <c r="AB30" s="117">
        <f>-STOA!R30</f>
        <v>0</v>
      </c>
      <c r="AC30">
        <f t="shared" si="0"/>
        <v>0.21093600000000001</v>
      </c>
      <c r="AD30">
        <f t="shared" si="1"/>
        <v>23.759063999999999</v>
      </c>
      <c r="AE30">
        <f>'IDT-1'!D30</f>
        <v>0</v>
      </c>
      <c r="AF30" s="26"/>
      <c r="AG30">
        <f t="shared" si="2"/>
        <v>23.759063999999999</v>
      </c>
      <c r="AI30" s="75">
        <f>PXIL!L30</f>
        <v>0</v>
      </c>
      <c r="AJ30" s="75">
        <f>PXIL!R30</f>
        <v>0</v>
      </c>
      <c r="AK30" s="75">
        <f>RTM_IEX!L30</f>
        <v>9.59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14.38</v>
      </c>
      <c r="AB31" s="117">
        <f>-STOA!R31</f>
        <v>0</v>
      </c>
      <c r="AC31">
        <f t="shared" si="0"/>
        <v>0.26153599999999999</v>
      </c>
      <c r="AD31">
        <f t="shared" si="1"/>
        <v>29.458463999999999</v>
      </c>
      <c r="AE31">
        <f>'IDT-1'!D31</f>
        <v>0</v>
      </c>
      <c r="AF31" s="26"/>
      <c r="AG31">
        <f t="shared" si="2"/>
        <v>29.458463999999999</v>
      </c>
      <c r="AI31" s="75">
        <f>PXIL!L31</f>
        <v>0</v>
      </c>
      <c r="AJ31" s="75">
        <f>PXIL!R31</f>
        <v>0</v>
      </c>
      <c r="AK31" s="75">
        <f>RTM_IEX!L31</f>
        <v>15.34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0.21938400000000002</v>
      </c>
      <c r="AD32">
        <f t="shared" si="1"/>
        <v>24.710615999999998</v>
      </c>
      <c r="AE32">
        <f>'IDT-1'!D32</f>
        <v>0</v>
      </c>
      <c r="AF32" s="26"/>
      <c r="AG32">
        <f t="shared" si="2"/>
        <v>24.710615999999998</v>
      </c>
      <c r="AI32" s="75">
        <f>PXIL!L32</f>
        <v>0</v>
      </c>
      <c r="AJ32" s="75">
        <f>PXIL!R32</f>
        <v>0</v>
      </c>
      <c r="AK32" s="75">
        <f>RTM_IEX!L32</f>
        <v>10.55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14.38</v>
      </c>
      <c r="AB33" s="117">
        <f>-STOA!R33</f>
        <v>0</v>
      </c>
      <c r="AC33">
        <f t="shared" si="0"/>
        <v>0.12654400000000002</v>
      </c>
      <c r="AD33">
        <f t="shared" si="1"/>
        <v>14.253456</v>
      </c>
      <c r="AE33">
        <f>'IDT-1'!D33</f>
        <v>0</v>
      </c>
      <c r="AF33" s="26"/>
      <c r="AG33">
        <f t="shared" si="2"/>
        <v>14.253456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14.38</v>
      </c>
      <c r="AB34" s="117">
        <f>-STOA!R34</f>
        <v>0</v>
      </c>
      <c r="AC34">
        <f t="shared" si="0"/>
        <v>0.12654400000000002</v>
      </c>
      <c r="AD34">
        <f t="shared" si="1"/>
        <v>14.253456</v>
      </c>
      <c r="AE34">
        <f>'IDT-1'!D34</f>
        <v>0</v>
      </c>
      <c r="AF34" s="26"/>
      <c r="AG34">
        <f t="shared" si="2"/>
        <v>14.253456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14.38</v>
      </c>
      <c r="AB35" s="117">
        <f>-STOA!R35</f>
        <v>0</v>
      </c>
      <c r="AC35">
        <f t="shared" si="0"/>
        <v>0.22783200000000003</v>
      </c>
      <c r="AD35">
        <f t="shared" si="1"/>
        <v>25.662168000000001</v>
      </c>
      <c r="AE35">
        <f>'IDT-1'!D35</f>
        <v>0</v>
      </c>
      <c r="AF35" s="26"/>
      <c r="AG35">
        <f t="shared" si="2"/>
        <v>25.662168000000001</v>
      </c>
      <c r="AI35" s="75">
        <f>PXIL!L35</f>
        <v>0</v>
      </c>
      <c r="AJ35" s="75">
        <f>PXIL!R35</f>
        <v>0</v>
      </c>
      <c r="AK35" s="75">
        <f>RTM_IEX!L35</f>
        <v>11.51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14.38</v>
      </c>
      <c r="AB36" s="117">
        <f>-STOA!R36</f>
        <v>0</v>
      </c>
      <c r="AC36">
        <f t="shared" si="0"/>
        <v>0.12654400000000002</v>
      </c>
      <c r="AD36">
        <f t="shared" si="1"/>
        <v>14.253456</v>
      </c>
      <c r="AE36">
        <f>'IDT-1'!D36</f>
        <v>0</v>
      </c>
      <c r="AF36" s="26"/>
      <c r="AG36">
        <f t="shared" si="2"/>
        <v>14.253456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14.38</v>
      </c>
      <c r="AB37" s="117">
        <f>-STOA!R37</f>
        <v>0</v>
      </c>
      <c r="AC37">
        <f t="shared" si="0"/>
        <v>0.26576</v>
      </c>
      <c r="AD37">
        <f t="shared" si="1"/>
        <v>29.934240000000003</v>
      </c>
      <c r="AE37">
        <f>'IDT-1'!D37</f>
        <v>0</v>
      </c>
      <c r="AF37" s="26"/>
      <c r="AG37">
        <f t="shared" si="2"/>
        <v>29.934240000000003</v>
      </c>
      <c r="AI37" s="75">
        <f>PXIL!L37</f>
        <v>0</v>
      </c>
      <c r="AJ37" s="75">
        <f>PXIL!R37</f>
        <v>0</v>
      </c>
      <c r="AK37" s="75">
        <f>RTM_IEX!L37</f>
        <v>15.82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14.38</v>
      </c>
      <c r="AB38" s="117">
        <f>-STOA!R38</f>
        <v>0</v>
      </c>
      <c r="AC38">
        <f t="shared" si="0"/>
        <v>0.12654400000000002</v>
      </c>
      <c r="AD38">
        <f t="shared" si="1"/>
        <v>14.253456</v>
      </c>
      <c r="AE38">
        <f>'IDT-1'!D38</f>
        <v>0</v>
      </c>
      <c r="AF38" s="26"/>
      <c r="AG38">
        <f t="shared" si="2"/>
        <v>14.253456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14.38</v>
      </c>
      <c r="AB39" s="117">
        <f>-STOA!R39</f>
        <v>0</v>
      </c>
      <c r="AC39">
        <f t="shared" si="0"/>
        <v>0.12654400000000002</v>
      </c>
      <c r="AD39">
        <f t="shared" si="1"/>
        <v>14.253456</v>
      </c>
      <c r="AE39">
        <f>'IDT-1'!D39</f>
        <v>0</v>
      </c>
      <c r="AF39" s="26"/>
      <c r="AG39">
        <f t="shared" si="2"/>
        <v>14.253456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14.38</v>
      </c>
      <c r="AB40" s="117">
        <f>-STOA!R40</f>
        <v>0</v>
      </c>
      <c r="AC40">
        <f t="shared" si="0"/>
        <v>0.12654400000000002</v>
      </c>
      <c r="AD40">
        <f t="shared" si="1"/>
        <v>14.253456</v>
      </c>
      <c r="AE40">
        <f>'IDT-1'!D40</f>
        <v>0</v>
      </c>
      <c r="AF40" s="26"/>
      <c r="AG40">
        <f t="shared" si="2"/>
        <v>14.253456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14.38</v>
      </c>
      <c r="AB41" s="117">
        <f>-STOA!R41</f>
        <v>0</v>
      </c>
      <c r="AC41">
        <f t="shared" si="0"/>
        <v>0.12654400000000002</v>
      </c>
      <c r="AD41">
        <f t="shared" si="1"/>
        <v>14.253456</v>
      </c>
      <c r="AE41">
        <f>'IDT-1'!D41</f>
        <v>0</v>
      </c>
      <c r="AF41" s="26"/>
      <c r="AG41">
        <f t="shared" si="2"/>
        <v>14.253456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14.38</v>
      </c>
      <c r="AB42" s="117">
        <f>-STOA!R42</f>
        <v>0</v>
      </c>
      <c r="AC42">
        <f t="shared" si="0"/>
        <v>0.12654400000000002</v>
      </c>
      <c r="AD42">
        <f t="shared" si="1"/>
        <v>14.253456</v>
      </c>
      <c r="AE42">
        <f>'IDT-1'!D42</f>
        <v>0</v>
      </c>
      <c r="AF42" s="26"/>
      <c r="AG42">
        <f t="shared" si="2"/>
        <v>14.253456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14.38</v>
      </c>
      <c r="AB43" s="117">
        <f>-STOA!R43</f>
        <v>0</v>
      </c>
      <c r="AC43">
        <f t="shared" si="0"/>
        <v>0.27843200000000001</v>
      </c>
      <c r="AD43">
        <f t="shared" si="1"/>
        <v>31.361568000000002</v>
      </c>
      <c r="AE43">
        <f>'IDT-1'!D43</f>
        <v>0</v>
      </c>
      <c r="AF43" s="26"/>
      <c r="AG43">
        <f t="shared" si="2"/>
        <v>31.361568000000002</v>
      </c>
      <c r="AI43" s="75">
        <f>PXIL!L43</f>
        <v>0</v>
      </c>
      <c r="AJ43" s="75">
        <f>PXIL!R43</f>
        <v>0</v>
      </c>
      <c r="AK43" s="75">
        <f>RTM_IEX!L43</f>
        <v>17.260000000000002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14.38</v>
      </c>
      <c r="AB44" s="117">
        <f>-STOA!R44</f>
        <v>0</v>
      </c>
      <c r="AC44">
        <f t="shared" si="0"/>
        <v>0.12654400000000002</v>
      </c>
      <c r="AD44">
        <f t="shared" si="1"/>
        <v>14.253456</v>
      </c>
      <c r="AE44">
        <f>'IDT-1'!D44</f>
        <v>0</v>
      </c>
      <c r="AF44" s="26"/>
      <c r="AG44">
        <f t="shared" si="2"/>
        <v>14.253456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14.38</v>
      </c>
      <c r="AB45" s="117">
        <f>-STOA!R45</f>
        <v>0</v>
      </c>
      <c r="AC45">
        <f t="shared" si="0"/>
        <v>0.12654400000000002</v>
      </c>
      <c r="AD45">
        <f t="shared" si="1"/>
        <v>14.253456</v>
      </c>
      <c r="AE45">
        <f>'IDT-1'!D45</f>
        <v>0</v>
      </c>
      <c r="AF45" s="26"/>
      <c r="AG45">
        <f t="shared" si="2"/>
        <v>14.253456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14.38</v>
      </c>
      <c r="AB46" s="117">
        <f>-STOA!R46</f>
        <v>0</v>
      </c>
      <c r="AC46">
        <f t="shared" si="0"/>
        <v>0.12654400000000002</v>
      </c>
      <c r="AD46">
        <f t="shared" si="1"/>
        <v>14.253456</v>
      </c>
      <c r="AE46">
        <f>'IDT-1'!D46</f>
        <v>0</v>
      </c>
      <c r="AF46" s="26"/>
      <c r="AG46">
        <f t="shared" si="2"/>
        <v>14.253456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14.38</v>
      </c>
      <c r="AB47" s="117">
        <f>-STOA!R47</f>
        <v>0</v>
      </c>
      <c r="AC47">
        <f t="shared" si="0"/>
        <v>0.12654400000000002</v>
      </c>
      <c r="AD47">
        <f t="shared" si="1"/>
        <v>14.253456</v>
      </c>
      <c r="AE47">
        <f>'IDT-1'!D47</f>
        <v>0</v>
      </c>
      <c r="AF47" s="26"/>
      <c r="AG47">
        <f t="shared" si="2"/>
        <v>14.253456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14.38</v>
      </c>
      <c r="AB48" s="117">
        <f>-STOA!R48</f>
        <v>0</v>
      </c>
      <c r="AC48">
        <f t="shared" si="0"/>
        <v>0.12654400000000002</v>
      </c>
      <c r="AD48">
        <f t="shared" si="1"/>
        <v>14.253456</v>
      </c>
      <c r="AE48">
        <f>'IDT-1'!D48</f>
        <v>0</v>
      </c>
      <c r="AF48" s="26"/>
      <c r="AG48">
        <f t="shared" si="2"/>
        <v>14.253456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14.38</v>
      </c>
      <c r="AB49" s="117">
        <f>-STOA!R49</f>
        <v>0</v>
      </c>
      <c r="AC49">
        <f t="shared" si="0"/>
        <v>0.29532800000000003</v>
      </c>
      <c r="AD49">
        <f t="shared" si="1"/>
        <v>33.264672000000004</v>
      </c>
      <c r="AE49">
        <f>'IDT-1'!D49</f>
        <v>0</v>
      </c>
      <c r="AF49" s="26"/>
      <c r="AG49">
        <f t="shared" si="2"/>
        <v>33.264672000000004</v>
      </c>
      <c r="AI49" s="75">
        <f>PXIL!L49</f>
        <v>0</v>
      </c>
      <c r="AJ49" s="75">
        <f>PXIL!R49</f>
        <v>0</v>
      </c>
      <c r="AK49" s="75">
        <f>RTM_IEX!L49</f>
        <v>19.18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14.38</v>
      </c>
      <c r="AB50" s="117">
        <f>-STOA!R50</f>
        <v>0</v>
      </c>
      <c r="AC50">
        <f t="shared" si="0"/>
        <v>0.12654400000000002</v>
      </c>
      <c r="AD50">
        <f t="shared" si="1"/>
        <v>14.253456</v>
      </c>
      <c r="AE50">
        <f>'IDT-1'!D50</f>
        <v>0</v>
      </c>
      <c r="AF50" s="26"/>
      <c r="AG50">
        <f t="shared" si="2"/>
        <v>14.253456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14.38</v>
      </c>
      <c r="AB51" s="117">
        <f>-STOA!R51</f>
        <v>0</v>
      </c>
      <c r="AC51">
        <f t="shared" si="0"/>
        <v>0.12654400000000002</v>
      </c>
      <c r="AD51">
        <f t="shared" si="1"/>
        <v>14.253456</v>
      </c>
      <c r="AE51">
        <f>'IDT-1'!D51</f>
        <v>0</v>
      </c>
      <c r="AF51" s="26"/>
      <c r="AG51">
        <f t="shared" si="2"/>
        <v>14.253456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14.38</v>
      </c>
      <c r="AB52" s="117">
        <f>-STOA!R52</f>
        <v>0</v>
      </c>
      <c r="AC52">
        <f t="shared" si="0"/>
        <v>0.12654400000000002</v>
      </c>
      <c r="AD52">
        <f t="shared" si="1"/>
        <v>14.253456</v>
      </c>
      <c r="AE52">
        <f>'IDT-1'!D52</f>
        <v>0</v>
      </c>
      <c r="AF52" s="26"/>
      <c r="AG52">
        <f t="shared" si="2"/>
        <v>14.253456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14.38</v>
      </c>
      <c r="AB53" s="117">
        <f>-STOA!R53</f>
        <v>0</v>
      </c>
      <c r="AC53">
        <f t="shared" si="0"/>
        <v>0.12654400000000002</v>
      </c>
      <c r="AD53">
        <f t="shared" si="1"/>
        <v>14.253456</v>
      </c>
      <c r="AE53">
        <f>'IDT-1'!D53</f>
        <v>0</v>
      </c>
      <c r="AF53" s="26"/>
      <c r="AG53">
        <f t="shared" si="2"/>
        <v>14.253456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14.38</v>
      </c>
      <c r="AB54" s="117">
        <f>-STOA!R54</f>
        <v>0</v>
      </c>
      <c r="AC54">
        <f t="shared" si="0"/>
        <v>0.12654400000000002</v>
      </c>
      <c r="AD54">
        <f t="shared" si="1"/>
        <v>14.253456</v>
      </c>
      <c r="AE54">
        <f>'IDT-1'!D54</f>
        <v>0</v>
      </c>
      <c r="AF54" s="26"/>
      <c r="AG54">
        <f t="shared" si="2"/>
        <v>14.253456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14.38</v>
      </c>
      <c r="AB55" s="117">
        <f>-STOA!R55</f>
        <v>0</v>
      </c>
      <c r="AC55">
        <f t="shared" si="0"/>
        <v>0.28688000000000002</v>
      </c>
      <c r="AD55">
        <f t="shared" si="1"/>
        <v>32.313119999999998</v>
      </c>
      <c r="AE55">
        <f>'IDT-1'!D55</f>
        <v>0</v>
      </c>
      <c r="AF55" s="26"/>
      <c r="AG55">
        <f t="shared" si="2"/>
        <v>32.313119999999998</v>
      </c>
      <c r="AI55" s="75">
        <f>PXIL!L55</f>
        <v>0</v>
      </c>
      <c r="AJ55" s="75">
        <f>PXIL!R55</f>
        <v>0</v>
      </c>
      <c r="AK55" s="75">
        <f>RTM_IEX!L55</f>
        <v>18.22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14.38</v>
      </c>
      <c r="AB56" s="117">
        <f>-STOA!R56</f>
        <v>0</v>
      </c>
      <c r="AC56">
        <f t="shared" si="0"/>
        <v>0.12654400000000002</v>
      </c>
      <c r="AD56">
        <f t="shared" si="1"/>
        <v>14.253456</v>
      </c>
      <c r="AE56">
        <f>'IDT-1'!D56</f>
        <v>0</v>
      </c>
      <c r="AF56" s="26"/>
      <c r="AG56">
        <f t="shared" si="2"/>
        <v>14.253456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14.38</v>
      </c>
      <c r="AB57" s="117">
        <f>-STOA!R57</f>
        <v>0</v>
      </c>
      <c r="AC57">
        <f t="shared" si="0"/>
        <v>0.12654400000000002</v>
      </c>
      <c r="AD57">
        <f t="shared" si="1"/>
        <v>14.253456</v>
      </c>
      <c r="AE57">
        <f>'IDT-1'!D57</f>
        <v>0</v>
      </c>
      <c r="AF57" s="26"/>
      <c r="AG57">
        <f t="shared" si="2"/>
        <v>14.253456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14.38</v>
      </c>
      <c r="AB58" s="117">
        <f>-STOA!R58</f>
        <v>0</v>
      </c>
      <c r="AC58">
        <f t="shared" si="0"/>
        <v>0.12654400000000002</v>
      </c>
      <c r="AD58">
        <f t="shared" si="1"/>
        <v>14.253456</v>
      </c>
      <c r="AE58">
        <f>'IDT-1'!D58</f>
        <v>0</v>
      </c>
      <c r="AF58" s="26"/>
      <c r="AG58">
        <f t="shared" si="2"/>
        <v>14.253456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14.38</v>
      </c>
      <c r="AB59" s="117">
        <f>-STOA!R59</f>
        <v>0</v>
      </c>
      <c r="AC59">
        <f t="shared" si="0"/>
        <v>0.19404000000000002</v>
      </c>
      <c r="AD59">
        <f t="shared" si="1"/>
        <v>21.85596</v>
      </c>
      <c r="AE59">
        <f>'IDT-1'!D59</f>
        <v>0</v>
      </c>
      <c r="AF59" s="26"/>
      <c r="AG59">
        <f t="shared" si="2"/>
        <v>21.85596</v>
      </c>
      <c r="AI59" s="75">
        <f>PXIL!L59</f>
        <v>0</v>
      </c>
      <c r="AJ59" s="75">
        <f>PXIL!R59</f>
        <v>0</v>
      </c>
      <c r="AK59" s="75">
        <f>RTM_IEX!L59</f>
        <v>7.67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14.38</v>
      </c>
      <c r="AB60" s="117">
        <f>-STOA!R60</f>
        <v>0</v>
      </c>
      <c r="AC60">
        <f t="shared" si="0"/>
        <v>0.18559200000000003</v>
      </c>
      <c r="AD60">
        <f t="shared" si="1"/>
        <v>20.904408</v>
      </c>
      <c r="AE60">
        <f>'IDT-1'!D60</f>
        <v>0</v>
      </c>
      <c r="AF60" s="26"/>
      <c r="AG60">
        <f t="shared" si="2"/>
        <v>20.904408</v>
      </c>
      <c r="AI60" s="75">
        <f>PXIL!L60</f>
        <v>0</v>
      </c>
      <c r="AJ60" s="75">
        <f>PXIL!R60</f>
        <v>0</v>
      </c>
      <c r="AK60" s="75">
        <f>RTM_IEX!L60</f>
        <v>6.71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14.38</v>
      </c>
      <c r="AB61" s="117">
        <f>-STOA!R61</f>
        <v>0</v>
      </c>
      <c r="AC61">
        <f t="shared" si="0"/>
        <v>0.22783200000000003</v>
      </c>
      <c r="AD61">
        <f t="shared" si="1"/>
        <v>25.662168000000001</v>
      </c>
      <c r="AE61">
        <f>'IDT-1'!D61</f>
        <v>0</v>
      </c>
      <c r="AF61" s="26"/>
      <c r="AG61">
        <f t="shared" si="2"/>
        <v>25.662168000000001</v>
      </c>
      <c r="AI61" s="75">
        <f>PXIL!L61</f>
        <v>0</v>
      </c>
      <c r="AJ61" s="75">
        <f>PXIL!R61</f>
        <v>0</v>
      </c>
      <c r="AK61" s="75">
        <f>RTM_IEX!L61</f>
        <v>11.51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14.38</v>
      </c>
      <c r="AB62" s="117">
        <f>-STOA!R62</f>
        <v>0</v>
      </c>
      <c r="AC62">
        <f t="shared" si="0"/>
        <v>0.12654400000000002</v>
      </c>
      <c r="AD62">
        <f t="shared" si="1"/>
        <v>14.253456</v>
      </c>
      <c r="AE62">
        <f>'IDT-1'!D62</f>
        <v>0</v>
      </c>
      <c r="AF62" s="26"/>
      <c r="AG62">
        <f t="shared" si="2"/>
        <v>14.253456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14.38</v>
      </c>
      <c r="AB63" s="117">
        <f>-STOA!R63</f>
        <v>0</v>
      </c>
      <c r="AC63">
        <f t="shared" si="0"/>
        <v>0.12654400000000002</v>
      </c>
      <c r="AD63">
        <f t="shared" si="1"/>
        <v>14.253456</v>
      </c>
      <c r="AE63">
        <f>'IDT-1'!D63</f>
        <v>0</v>
      </c>
      <c r="AF63" s="26"/>
      <c r="AG63">
        <f t="shared" si="2"/>
        <v>14.253456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14.38</v>
      </c>
      <c r="AB64" s="117">
        <f>-STOA!R64</f>
        <v>0</v>
      </c>
      <c r="AC64">
        <f t="shared" si="0"/>
        <v>0.12654400000000002</v>
      </c>
      <c r="AD64">
        <f t="shared" si="1"/>
        <v>14.253456</v>
      </c>
      <c r="AE64">
        <f>'IDT-1'!D64</f>
        <v>0</v>
      </c>
      <c r="AF64" s="26"/>
      <c r="AG64">
        <f t="shared" si="2"/>
        <v>14.253456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14.38</v>
      </c>
      <c r="AB65" s="117">
        <f>-STOA!R65</f>
        <v>0</v>
      </c>
      <c r="AC65">
        <f t="shared" si="0"/>
        <v>0.12654400000000002</v>
      </c>
      <c r="AD65">
        <f t="shared" si="1"/>
        <v>14.253456</v>
      </c>
      <c r="AE65">
        <f>'IDT-1'!D65</f>
        <v>0</v>
      </c>
      <c r="AF65" s="26"/>
      <c r="AG65">
        <f t="shared" si="2"/>
        <v>14.253456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14.38</v>
      </c>
      <c r="AB66" s="117">
        <f>-STOA!R66</f>
        <v>0</v>
      </c>
      <c r="AC66">
        <f t="shared" si="0"/>
        <v>0.12654400000000002</v>
      </c>
      <c r="AD66">
        <f t="shared" si="1"/>
        <v>14.253456</v>
      </c>
      <c r="AE66">
        <f>'IDT-1'!D66</f>
        <v>0</v>
      </c>
      <c r="AF66" s="26"/>
      <c r="AG66">
        <f t="shared" si="2"/>
        <v>14.253456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14.38</v>
      </c>
      <c r="AB67" s="117">
        <f>-STOA!R67</f>
        <v>0</v>
      </c>
      <c r="AC67">
        <f t="shared" si="0"/>
        <v>0.18559200000000003</v>
      </c>
      <c r="AD67">
        <f t="shared" si="1"/>
        <v>20.904408</v>
      </c>
      <c r="AE67">
        <f>'IDT-1'!D67</f>
        <v>0</v>
      </c>
      <c r="AF67" s="26"/>
      <c r="AG67">
        <f t="shared" si="2"/>
        <v>20.904408</v>
      </c>
      <c r="AI67" s="75">
        <f>PXIL!L67</f>
        <v>0</v>
      </c>
      <c r="AJ67" s="75">
        <f>PXIL!R67</f>
        <v>0</v>
      </c>
      <c r="AK67" s="75">
        <f>RTM_IEX!L67</f>
        <v>6.71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14.38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0.12654400000000002</v>
      </c>
      <c r="AD68">
        <f t="shared" ref="AD68:AD98" si="4">SUM(B68:AB68,AI68:AR68)-AC68</f>
        <v>14.253456</v>
      </c>
      <c r="AE68">
        <f>'IDT-1'!D68</f>
        <v>0</v>
      </c>
      <c r="AF68" s="26"/>
      <c r="AG68">
        <f t="shared" ref="AG68:AG98" si="5">SUM(AD68:AF68)</f>
        <v>14.253456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14.38</v>
      </c>
      <c r="AB69" s="117">
        <f>-STOA!R69</f>
        <v>0</v>
      </c>
      <c r="AC69">
        <f t="shared" si="3"/>
        <v>0.12654400000000002</v>
      </c>
      <c r="AD69">
        <f t="shared" si="4"/>
        <v>14.253456</v>
      </c>
      <c r="AE69">
        <f>'IDT-1'!D69</f>
        <v>0</v>
      </c>
      <c r="AF69" s="26"/>
      <c r="AG69">
        <f t="shared" si="5"/>
        <v>14.253456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14.38</v>
      </c>
      <c r="AB70" s="117">
        <f>-STOA!R70</f>
        <v>0</v>
      </c>
      <c r="AC70">
        <f t="shared" si="3"/>
        <v>0.12654400000000002</v>
      </c>
      <c r="AD70">
        <f t="shared" si="4"/>
        <v>14.253456</v>
      </c>
      <c r="AE70">
        <f>'IDT-1'!D70</f>
        <v>0</v>
      </c>
      <c r="AF70" s="26"/>
      <c r="AG70">
        <f t="shared" si="5"/>
        <v>14.253456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14.38</v>
      </c>
      <c r="AB71" s="117">
        <f>-STOA!R71</f>
        <v>0</v>
      </c>
      <c r="AC71">
        <f t="shared" si="3"/>
        <v>0.12654400000000002</v>
      </c>
      <c r="AD71">
        <f t="shared" si="4"/>
        <v>14.253456</v>
      </c>
      <c r="AE71">
        <f>'IDT-1'!D71</f>
        <v>0</v>
      </c>
      <c r="AF71" s="26"/>
      <c r="AG71">
        <f t="shared" si="5"/>
        <v>14.253456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14.38</v>
      </c>
      <c r="AB72" s="117">
        <f>-STOA!R72</f>
        <v>0</v>
      </c>
      <c r="AC72">
        <f t="shared" si="3"/>
        <v>0.12654400000000002</v>
      </c>
      <c r="AD72">
        <f t="shared" si="4"/>
        <v>14.253456</v>
      </c>
      <c r="AE72">
        <f>'IDT-1'!D72</f>
        <v>0</v>
      </c>
      <c r="AF72" s="26"/>
      <c r="AG72">
        <f t="shared" si="5"/>
        <v>14.253456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14.38</v>
      </c>
      <c r="AB73" s="117">
        <f>-STOA!R73</f>
        <v>0</v>
      </c>
      <c r="AC73">
        <f t="shared" si="3"/>
        <v>0.21093600000000001</v>
      </c>
      <c r="AD73">
        <f t="shared" si="4"/>
        <v>23.759063999999999</v>
      </c>
      <c r="AE73">
        <f>'IDT-1'!D73</f>
        <v>0</v>
      </c>
      <c r="AF73" s="26"/>
      <c r="AG73">
        <f t="shared" si="5"/>
        <v>23.759063999999999</v>
      </c>
      <c r="AI73" s="75">
        <f>PXIL!L73</f>
        <v>0</v>
      </c>
      <c r="AJ73" s="75">
        <f>PXIL!R73</f>
        <v>0</v>
      </c>
      <c r="AK73" s="75">
        <f>RTM_IEX!L73</f>
        <v>9.59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14.38</v>
      </c>
      <c r="AB74" s="117">
        <f>-STOA!R74</f>
        <v>0</v>
      </c>
      <c r="AC74">
        <f t="shared" si="3"/>
        <v>0.12654400000000002</v>
      </c>
      <c r="AD74">
        <f t="shared" si="4"/>
        <v>14.253456</v>
      </c>
      <c r="AE74">
        <f>'IDT-1'!D74</f>
        <v>0</v>
      </c>
      <c r="AF74" s="26"/>
      <c r="AG74">
        <f t="shared" si="5"/>
        <v>14.253456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14.38</v>
      </c>
      <c r="AB75" s="117">
        <f>-STOA!R75</f>
        <v>0</v>
      </c>
      <c r="AC75">
        <f t="shared" si="3"/>
        <v>0.1620565100887813</v>
      </c>
      <c r="AD75">
        <f t="shared" si="4"/>
        <v>10.217943489911219</v>
      </c>
      <c r="AE75">
        <f>'IDT-1'!D75</f>
        <v>0</v>
      </c>
      <c r="AF75" s="26"/>
      <c r="AG75">
        <f t="shared" si="5"/>
        <v>10.217943489911219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-4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14.38</v>
      </c>
      <c r="AB76" s="117">
        <f>-STOA!R76</f>
        <v>0</v>
      </c>
      <c r="AC76">
        <f t="shared" si="3"/>
        <v>0.1620565100887813</v>
      </c>
      <c r="AD76">
        <f t="shared" si="4"/>
        <v>10.217943489911219</v>
      </c>
      <c r="AE76">
        <f>'IDT-1'!D76</f>
        <v>0</v>
      </c>
      <c r="AF76" s="26"/>
      <c r="AG76">
        <f t="shared" si="5"/>
        <v>10.217943489911219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-4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14.38</v>
      </c>
      <c r="AB77" s="117">
        <f>-STOA!R77</f>
        <v>0</v>
      </c>
      <c r="AC77">
        <f t="shared" si="3"/>
        <v>0.1620565100887813</v>
      </c>
      <c r="AD77">
        <f t="shared" si="4"/>
        <v>10.217943489911219</v>
      </c>
      <c r="AE77">
        <f>'IDT-1'!D77</f>
        <v>0</v>
      </c>
      <c r="AF77" s="26"/>
      <c r="AG77">
        <f t="shared" si="5"/>
        <v>10.217943489911219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14.38</v>
      </c>
      <c r="AB78" s="117">
        <f>-STOA!R78</f>
        <v>0</v>
      </c>
      <c r="AC78">
        <f t="shared" si="3"/>
        <v>0.1620565100887813</v>
      </c>
      <c r="AD78">
        <f t="shared" si="4"/>
        <v>10.217943489911219</v>
      </c>
      <c r="AE78">
        <f>'IDT-1'!D78</f>
        <v>0</v>
      </c>
      <c r="AF78" s="26"/>
      <c r="AG78">
        <f t="shared" si="5"/>
        <v>10.217943489911219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14.38</v>
      </c>
      <c r="AB79" s="117">
        <f>-STOA!R79</f>
        <v>0</v>
      </c>
      <c r="AC79">
        <f t="shared" si="3"/>
        <v>0.26576</v>
      </c>
      <c r="AD79">
        <f t="shared" si="4"/>
        <v>29.934240000000003</v>
      </c>
      <c r="AE79">
        <f>'IDT-1'!D79</f>
        <v>0</v>
      </c>
      <c r="AF79" s="26"/>
      <c r="AG79">
        <f t="shared" si="5"/>
        <v>29.934240000000003</v>
      </c>
      <c r="AI79" s="75">
        <f>PXIL!L79</f>
        <v>0</v>
      </c>
      <c r="AJ79" s="75">
        <f>PXIL!R79</f>
        <v>0</v>
      </c>
      <c r="AK79" s="75">
        <f>RTM_IEX!L79</f>
        <v>15.82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14.38</v>
      </c>
      <c r="AB80" s="117">
        <f>-STOA!R80</f>
        <v>0</v>
      </c>
      <c r="AC80">
        <f t="shared" si="3"/>
        <v>0.12654400000000002</v>
      </c>
      <c r="AD80">
        <f t="shared" si="4"/>
        <v>14.253456</v>
      </c>
      <c r="AE80">
        <f>'IDT-1'!D80</f>
        <v>0</v>
      </c>
      <c r="AF80" s="26"/>
      <c r="AG80">
        <f t="shared" si="5"/>
        <v>14.253456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14.38</v>
      </c>
      <c r="AB81" s="117">
        <f>-STOA!R81</f>
        <v>0</v>
      </c>
      <c r="AC81">
        <f t="shared" si="3"/>
        <v>0.12654400000000002</v>
      </c>
      <c r="AD81">
        <f t="shared" si="4"/>
        <v>14.253456</v>
      </c>
      <c r="AE81">
        <f>'IDT-1'!D81</f>
        <v>0</v>
      </c>
      <c r="AF81" s="26"/>
      <c r="AG81">
        <f t="shared" si="5"/>
        <v>14.253456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14.38</v>
      </c>
      <c r="AB82" s="117">
        <f>-STOA!R82</f>
        <v>0</v>
      </c>
      <c r="AC82">
        <f t="shared" si="3"/>
        <v>0.12654400000000002</v>
      </c>
      <c r="AD82">
        <f t="shared" si="4"/>
        <v>14.253456</v>
      </c>
      <c r="AE82">
        <f>'IDT-1'!D82</f>
        <v>0</v>
      </c>
      <c r="AF82" s="26"/>
      <c r="AG82">
        <f t="shared" si="5"/>
        <v>14.253456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14.38</v>
      </c>
      <c r="AB83" s="117">
        <f>-STOA!R83</f>
        <v>0</v>
      </c>
      <c r="AC83">
        <f t="shared" si="3"/>
        <v>0.12654400000000002</v>
      </c>
      <c r="AD83">
        <f t="shared" si="4"/>
        <v>14.253456</v>
      </c>
      <c r="AE83">
        <f>'IDT-1'!D83</f>
        <v>0</v>
      </c>
      <c r="AF83" s="26"/>
      <c r="AG83">
        <f t="shared" si="5"/>
        <v>14.253456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14.38</v>
      </c>
      <c r="AB84" s="117">
        <f>-STOA!R84</f>
        <v>0</v>
      </c>
      <c r="AC84">
        <f t="shared" si="3"/>
        <v>0.12654400000000002</v>
      </c>
      <c r="AD84">
        <f t="shared" si="4"/>
        <v>14.253456</v>
      </c>
      <c r="AE84">
        <f>'IDT-1'!D84</f>
        <v>0</v>
      </c>
      <c r="AF84" s="26"/>
      <c r="AG84">
        <f t="shared" si="5"/>
        <v>14.253456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14.38</v>
      </c>
      <c r="AB85" s="117">
        <f>-STOA!R85</f>
        <v>0</v>
      </c>
      <c r="AC85">
        <f t="shared" si="3"/>
        <v>0.269984</v>
      </c>
      <c r="AD85">
        <f t="shared" si="4"/>
        <v>30.410015999999999</v>
      </c>
      <c r="AE85">
        <f>'IDT-1'!D85</f>
        <v>0</v>
      </c>
      <c r="AF85" s="26"/>
      <c r="AG85">
        <f t="shared" si="5"/>
        <v>30.410015999999999</v>
      </c>
      <c r="AI85" s="75">
        <f>PXIL!L85</f>
        <v>0</v>
      </c>
      <c r="AJ85" s="75">
        <f>PXIL!R85</f>
        <v>0</v>
      </c>
      <c r="AK85" s="75">
        <f>RTM_IEX!L85</f>
        <v>16.3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14.38</v>
      </c>
      <c r="AB86" s="117">
        <f>-STOA!R86</f>
        <v>0</v>
      </c>
      <c r="AC86">
        <f t="shared" si="3"/>
        <v>0.17714400000000002</v>
      </c>
      <c r="AD86">
        <f t="shared" si="4"/>
        <v>19.952856000000004</v>
      </c>
      <c r="AE86">
        <f>'IDT-1'!D86</f>
        <v>0</v>
      </c>
      <c r="AF86" s="26"/>
      <c r="AG86">
        <f t="shared" si="5"/>
        <v>19.952856000000004</v>
      </c>
      <c r="AI86" s="75">
        <f>PXIL!L86</f>
        <v>0</v>
      </c>
      <c r="AJ86" s="75">
        <f>PXIL!R86</f>
        <v>0</v>
      </c>
      <c r="AK86" s="75">
        <f>RTM_IEX!L86</f>
        <v>5.75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14.38</v>
      </c>
      <c r="AB87" s="117">
        <f>-STOA!R87</f>
        <v>0</v>
      </c>
      <c r="AC87">
        <f t="shared" si="3"/>
        <v>0.21093600000000001</v>
      </c>
      <c r="AD87">
        <f t="shared" si="4"/>
        <v>23.759063999999999</v>
      </c>
      <c r="AE87">
        <f>'IDT-1'!D87</f>
        <v>0</v>
      </c>
      <c r="AF87" s="26"/>
      <c r="AG87">
        <f t="shared" si="5"/>
        <v>23.759063999999999</v>
      </c>
      <c r="AI87" s="75">
        <f>PXIL!L87</f>
        <v>0</v>
      </c>
      <c r="AJ87" s="75">
        <f>PXIL!R87</f>
        <v>0</v>
      </c>
      <c r="AK87" s="75">
        <f>RTM_IEX!L87</f>
        <v>9.59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14.38</v>
      </c>
      <c r="AB88" s="117">
        <f>-STOA!R88</f>
        <v>0</v>
      </c>
      <c r="AC88">
        <f t="shared" si="3"/>
        <v>0.21093600000000001</v>
      </c>
      <c r="AD88">
        <f t="shared" si="4"/>
        <v>23.759063999999999</v>
      </c>
      <c r="AE88">
        <f>'IDT-1'!D88</f>
        <v>0</v>
      </c>
      <c r="AF88" s="26"/>
      <c r="AG88">
        <f t="shared" si="5"/>
        <v>23.759063999999999</v>
      </c>
      <c r="AI88" s="75">
        <f>PXIL!L88</f>
        <v>0</v>
      </c>
      <c r="AJ88" s="75">
        <f>PXIL!R88</f>
        <v>0</v>
      </c>
      <c r="AK88" s="75">
        <f>RTM_IEX!L88</f>
        <v>9.59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14.38</v>
      </c>
      <c r="AB89" s="117">
        <f>-STOA!R89</f>
        <v>0</v>
      </c>
      <c r="AC89">
        <f t="shared" si="3"/>
        <v>0.19404000000000002</v>
      </c>
      <c r="AD89">
        <f t="shared" si="4"/>
        <v>21.85596</v>
      </c>
      <c r="AE89">
        <f>'IDT-1'!D89</f>
        <v>0</v>
      </c>
      <c r="AF89" s="26"/>
      <c r="AG89">
        <f t="shared" si="5"/>
        <v>21.85596</v>
      </c>
      <c r="AI89" s="75">
        <f>PXIL!L89</f>
        <v>0</v>
      </c>
      <c r="AJ89" s="75">
        <f>PXIL!R89</f>
        <v>0</v>
      </c>
      <c r="AK89" s="75">
        <f>RTM_IEX!L89</f>
        <v>7.67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14.38</v>
      </c>
      <c r="AB90" s="117">
        <f>-STOA!R90</f>
        <v>0</v>
      </c>
      <c r="AC90">
        <f t="shared" si="3"/>
        <v>0.19404000000000002</v>
      </c>
      <c r="AD90">
        <f t="shared" si="4"/>
        <v>21.85596</v>
      </c>
      <c r="AE90">
        <f>'IDT-1'!D90</f>
        <v>0</v>
      </c>
      <c r="AF90" s="26"/>
      <c r="AG90">
        <f t="shared" si="5"/>
        <v>21.85596</v>
      </c>
      <c r="AI90" s="75">
        <f>PXIL!L90</f>
        <v>0</v>
      </c>
      <c r="AJ90" s="75">
        <f>PXIL!R90</f>
        <v>0</v>
      </c>
      <c r="AK90" s="75">
        <f>RTM_IEX!L90</f>
        <v>7.67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14.38</v>
      </c>
      <c r="AB91" s="117">
        <f>-STOA!R91</f>
        <v>0</v>
      </c>
      <c r="AC91">
        <f t="shared" si="3"/>
        <v>0.21938400000000002</v>
      </c>
      <c r="AD91">
        <f t="shared" si="4"/>
        <v>24.710615999999998</v>
      </c>
      <c r="AE91">
        <f>'IDT-1'!D91</f>
        <v>0</v>
      </c>
      <c r="AF91" s="26"/>
      <c r="AG91">
        <f t="shared" si="5"/>
        <v>24.710615999999998</v>
      </c>
      <c r="AI91" s="75">
        <f>PXIL!L91</f>
        <v>0</v>
      </c>
      <c r="AJ91" s="75">
        <f>PXIL!R91</f>
        <v>0</v>
      </c>
      <c r="AK91" s="75">
        <f>RTM_IEX!L91</f>
        <v>10.55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14.38</v>
      </c>
      <c r="AB92" s="117">
        <f>-STOA!R92</f>
        <v>0</v>
      </c>
      <c r="AC92">
        <f t="shared" si="3"/>
        <v>0.12654400000000002</v>
      </c>
      <c r="AD92">
        <f t="shared" si="4"/>
        <v>14.253456</v>
      </c>
      <c r="AE92">
        <f>'IDT-1'!D92</f>
        <v>0</v>
      </c>
      <c r="AF92" s="26"/>
      <c r="AG92">
        <f t="shared" si="5"/>
        <v>14.253456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14.38</v>
      </c>
      <c r="AB93" s="117">
        <f>-STOA!R93</f>
        <v>0</v>
      </c>
      <c r="AC93">
        <f t="shared" si="3"/>
        <v>0.12654400000000002</v>
      </c>
      <c r="AD93">
        <f t="shared" si="4"/>
        <v>14.253456</v>
      </c>
      <c r="AE93">
        <f>'IDT-1'!D93</f>
        <v>0</v>
      </c>
      <c r="AF93" s="26"/>
      <c r="AG93">
        <f t="shared" si="5"/>
        <v>14.253456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14.38</v>
      </c>
      <c r="AB94" s="117">
        <f>-STOA!R94</f>
        <v>0</v>
      </c>
      <c r="AC94">
        <f t="shared" si="3"/>
        <v>0.12654400000000002</v>
      </c>
      <c r="AD94">
        <f t="shared" si="4"/>
        <v>14.253456</v>
      </c>
      <c r="AE94">
        <f>'IDT-1'!D94</f>
        <v>0</v>
      </c>
      <c r="AF94" s="26"/>
      <c r="AG94">
        <f t="shared" si="5"/>
        <v>14.253456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14.38</v>
      </c>
      <c r="AB95" s="117">
        <f>-STOA!R95</f>
        <v>0</v>
      </c>
      <c r="AC95">
        <f t="shared" si="3"/>
        <v>0.12654400000000002</v>
      </c>
      <c r="AD95">
        <f t="shared" si="4"/>
        <v>14.253456</v>
      </c>
      <c r="AE95">
        <f>'IDT-1'!D95</f>
        <v>0</v>
      </c>
      <c r="AF95" s="26"/>
      <c r="AG95">
        <f t="shared" si="5"/>
        <v>14.253456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14.38</v>
      </c>
      <c r="AB96" s="117">
        <f>-STOA!R96</f>
        <v>0</v>
      </c>
      <c r="AC96">
        <f t="shared" si="3"/>
        <v>0.12654400000000002</v>
      </c>
      <c r="AD96">
        <f t="shared" si="4"/>
        <v>14.253456</v>
      </c>
      <c r="AE96">
        <f>'IDT-1'!D96</f>
        <v>0</v>
      </c>
      <c r="AF96" s="26"/>
      <c r="AG96">
        <f t="shared" si="5"/>
        <v>14.253456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14.38</v>
      </c>
      <c r="AB97" s="117">
        <f>-STOA!R97</f>
        <v>0</v>
      </c>
      <c r="AC97">
        <f t="shared" si="3"/>
        <v>0.12654400000000002</v>
      </c>
      <c r="AD97">
        <f t="shared" si="4"/>
        <v>14.253456</v>
      </c>
      <c r="AE97">
        <f>'IDT-1'!D97</f>
        <v>0</v>
      </c>
      <c r="AF97" s="26"/>
      <c r="AG97">
        <f t="shared" si="5"/>
        <v>14.253456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14.38</v>
      </c>
      <c r="AB98" s="117">
        <f>-STOA!R98</f>
        <v>0</v>
      </c>
      <c r="AC98">
        <f t="shared" si="3"/>
        <v>0.1620565100887813</v>
      </c>
      <c r="AD98">
        <f t="shared" si="4"/>
        <v>10.217943489911219</v>
      </c>
      <c r="AE98">
        <f>'IDT-1'!D98</f>
        <v>0</v>
      </c>
      <c r="AF98" s="26"/>
      <c r="AG98">
        <f t="shared" si="5"/>
        <v>10.217943489911219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-4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0.28758000000000022</v>
      </c>
      <c r="AB99" s="117">
        <f t="shared" si="6"/>
        <v>0</v>
      </c>
      <c r="AC99">
        <f t="shared" si="6"/>
        <v>3.2849906376109816E-3</v>
      </c>
      <c r="AD99">
        <f t="shared" si="6"/>
        <v>0.35996500936238912</v>
      </c>
      <c r="AE99">
        <f t="shared" ref="AE99:AR99" si="7">SUM(AE3:AE98)/4000</f>
        <v>0</v>
      </c>
      <c r="AG99">
        <f t="shared" si="7"/>
        <v>0.35996500936238912</v>
      </c>
      <c r="AI99">
        <f t="shared" si="7"/>
        <v>0</v>
      </c>
      <c r="AJ99">
        <f t="shared" si="7"/>
        <v>0</v>
      </c>
      <c r="AK99">
        <f t="shared" si="7"/>
        <v>8.0670000000000006E-2</v>
      </c>
      <c r="AL99">
        <f t="shared" si="7"/>
        <v>-5.0000000000000001E-3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206</v>
      </c>
      <c r="C1" s="31">
        <v>44743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44578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44578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14.380432000000001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0.12654780160000001</v>
      </c>
      <c r="AD3">
        <f>SUM(B3:AB3,AI3:AR3)-AC3</f>
        <v>14.253884198400002</v>
      </c>
      <c r="AE3">
        <v>0</v>
      </c>
      <c r="AF3" s="26"/>
      <c r="AG3">
        <f>SUM(AD3:AF3)</f>
        <v>14.253884198400002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14.380432000000001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1.1499999999999999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0.13666780160000003</v>
      </c>
      <c r="AD4">
        <f t="shared" ref="AD4:AD67" si="1">SUM(B4:AB4,AI4:AR4)-AC4</f>
        <v>15.393764198400001</v>
      </c>
      <c r="AE4">
        <v>0</v>
      </c>
      <c r="AF4" s="26"/>
      <c r="AG4">
        <f t="shared" ref="AG4:AG67" si="2">SUM(AD4:AF4)</f>
        <v>15.393764198400001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13.414619999999999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0.118048656</v>
      </c>
      <c r="AD5">
        <f t="shared" si="1"/>
        <v>13.296571344</v>
      </c>
      <c r="AE5">
        <v>0</v>
      </c>
      <c r="AF5" s="26"/>
      <c r="AG5">
        <f t="shared" si="2"/>
        <v>13.296571344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12.526221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0.1102307448</v>
      </c>
      <c r="AD6">
        <f t="shared" si="1"/>
        <v>12.415990255199999</v>
      </c>
      <c r="AE6">
        <v>0</v>
      </c>
      <c r="AF6" s="26"/>
      <c r="AG6">
        <f t="shared" si="2"/>
        <v>12.415990255199999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12.697677000000001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0.11173955760000001</v>
      </c>
      <c r="AD7">
        <f t="shared" si="1"/>
        <v>12.585937442400001</v>
      </c>
      <c r="AE7">
        <v>0</v>
      </c>
      <c r="AF7" s="26"/>
      <c r="AG7">
        <f t="shared" si="2"/>
        <v>12.585937442400001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8.8208249999999992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7.7623259999999999E-2</v>
      </c>
      <c r="AD8">
        <f t="shared" si="1"/>
        <v>8.7432017399999999</v>
      </c>
      <c r="AE8">
        <v>0</v>
      </c>
      <c r="AF8" s="26"/>
      <c r="AG8">
        <f t="shared" si="2"/>
        <v>8.7432017399999999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13.024314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0.11461396320000002</v>
      </c>
      <c r="AD9">
        <f t="shared" si="1"/>
        <v>12.9097000368</v>
      </c>
      <c r="AE9">
        <v>0</v>
      </c>
      <c r="AF9" s="26"/>
      <c r="AG9">
        <f t="shared" si="2"/>
        <v>12.9097000368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14.380404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0.28999999999999998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0.12909955519999999</v>
      </c>
      <c r="AD10">
        <f t="shared" si="1"/>
        <v>14.5413044448</v>
      </c>
      <c r="AE10">
        <v>0</v>
      </c>
      <c r="AF10" s="26"/>
      <c r="AG10">
        <f t="shared" si="2"/>
        <v>14.5413044448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14.380404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2.97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0.15268355520000002</v>
      </c>
      <c r="AD11">
        <f t="shared" si="1"/>
        <v>17.197720444800002</v>
      </c>
      <c r="AE11">
        <v>0</v>
      </c>
      <c r="AF11" s="26"/>
      <c r="AG11">
        <f t="shared" si="2"/>
        <v>17.197720444800002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13.024314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0.11461396320000002</v>
      </c>
      <c r="AD12">
        <f t="shared" si="1"/>
        <v>12.9097000368</v>
      </c>
      <c r="AE12">
        <v>0</v>
      </c>
      <c r="AF12" s="26"/>
      <c r="AG12">
        <f t="shared" si="2"/>
        <v>12.9097000368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13.143668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0.1156642784</v>
      </c>
      <c r="AD13">
        <f t="shared" si="1"/>
        <v>13.028003721599999</v>
      </c>
      <c r="AE13">
        <v>0</v>
      </c>
      <c r="AF13" s="26"/>
      <c r="AG13">
        <f t="shared" si="2"/>
        <v>13.028003721599999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14.380404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0.13499555520000001</v>
      </c>
      <c r="AD14">
        <f t="shared" si="1"/>
        <v>15.2054084448</v>
      </c>
      <c r="AE14">
        <v>0</v>
      </c>
      <c r="AF14" s="26"/>
      <c r="AG14">
        <f t="shared" si="2"/>
        <v>15.2054084448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10.483898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9.2258302400000006E-2</v>
      </c>
      <c r="AD15">
        <f t="shared" si="1"/>
        <v>10.391639697600001</v>
      </c>
      <c r="AE15">
        <v>0</v>
      </c>
      <c r="AF15" s="26"/>
      <c r="AG15">
        <f t="shared" si="2"/>
        <v>10.391639697600001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14.268215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0.12556029200000002</v>
      </c>
      <c r="AD16">
        <f t="shared" si="1"/>
        <v>14.142654708</v>
      </c>
      <c r="AE16">
        <v>0</v>
      </c>
      <c r="AF16" s="26"/>
      <c r="AG16">
        <f t="shared" si="2"/>
        <v>14.142654708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14.242215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0.12533149200000002</v>
      </c>
      <c r="AD17">
        <f t="shared" si="1"/>
        <v>14.116883507999999</v>
      </c>
      <c r="AE17">
        <v>0</v>
      </c>
      <c r="AF17" s="26"/>
      <c r="AG17">
        <f t="shared" si="2"/>
        <v>14.116883507999999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14.380404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2.11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0.14511555520000002</v>
      </c>
      <c r="AD18">
        <f t="shared" si="1"/>
        <v>16.345288444800001</v>
      </c>
      <c r="AE18">
        <v>0</v>
      </c>
      <c r="AF18" s="26"/>
      <c r="AG18">
        <f t="shared" si="2"/>
        <v>16.345288444800001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14.380404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0.12742755520000001</v>
      </c>
      <c r="AD19">
        <f t="shared" si="1"/>
        <v>14.352976444799999</v>
      </c>
      <c r="AE19">
        <v>0</v>
      </c>
      <c r="AF19" s="26"/>
      <c r="AG19">
        <f t="shared" si="2"/>
        <v>14.352976444799999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14.380404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3.93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0.16113155520000003</v>
      </c>
      <c r="AD20">
        <f t="shared" si="1"/>
        <v>18.149272444800001</v>
      </c>
      <c r="AE20">
        <v>0</v>
      </c>
      <c r="AF20" s="26"/>
      <c r="AG20">
        <f t="shared" si="2"/>
        <v>18.149272444800001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14.380404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1.92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0.14344355520000002</v>
      </c>
      <c r="AD21">
        <f t="shared" si="1"/>
        <v>16.156960444799999</v>
      </c>
      <c r="AE21">
        <v>0</v>
      </c>
      <c r="AF21" s="26"/>
      <c r="AG21">
        <f t="shared" si="2"/>
        <v>16.156960444799999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11.744382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0.1033505616</v>
      </c>
      <c r="AD22">
        <f t="shared" si="1"/>
        <v>11.641031438400001</v>
      </c>
      <c r="AE22">
        <v>0</v>
      </c>
      <c r="AF22" s="26"/>
      <c r="AG22">
        <f t="shared" si="2"/>
        <v>11.641031438400001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14.380404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3.84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0.16033955520000004</v>
      </c>
      <c r="AD23">
        <f t="shared" si="1"/>
        <v>18.060064444800002</v>
      </c>
      <c r="AE23">
        <v>0</v>
      </c>
      <c r="AF23" s="26"/>
      <c r="AG23">
        <f t="shared" si="2"/>
        <v>18.060064444800002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14.380404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3.45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0.15690755520000002</v>
      </c>
      <c r="AD24">
        <f t="shared" si="1"/>
        <v>17.673496444800001</v>
      </c>
      <c r="AE24">
        <v>0</v>
      </c>
      <c r="AF24" s="26"/>
      <c r="AG24">
        <f t="shared" si="2"/>
        <v>17.673496444800001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14.380404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8.34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0.19993955520000004</v>
      </c>
      <c r="AD25">
        <f t="shared" si="1"/>
        <v>22.520464444800002</v>
      </c>
      <c r="AE25">
        <v>0</v>
      </c>
      <c r="AF25" s="26"/>
      <c r="AG25">
        <f t="shared" si="2"/>
        <v>22.520464444800002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14.380404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0.14766755520000002</v>
      </c>
      <c r="AD26">
        <f t="shared" si="1"/>
        <v>16.632736444799999</v>
      </c>
      <c r="AE26">
        <v>0</v>
      </c>
      <c r="AF26" s="26"/>
      <c r="AG26">
        <f t="shared" si="2"/>
        <v>16.632736444799999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14.380404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0.14344355520000002</v>
      </c>
      <c r="AD27">
        <f t="shared" si="1"/>
        <v>16.156960444799999</v>
      </c>
      <c r="AE27">
        <v>0</v>
      </c>
      <c r="AF27" s="26"/>
      <c r="AG27">
        <f t="shared" si="2"/>
        <v>16.156960444799999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14.380404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7.58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0.19325155520000001</v>
      </c>
      <c r="AD28">
        <f t="shared" si="1"/>
        <v>21.767152444800001</v>
      </c>
      <c r="AE28">
        <v>0</v>
      </c>
      <c r="AF28" s="26"/>
      <c r="AG28">
        <f t="shared" si="2"/>
        <v>21.767152444800001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14.375285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0.12650250800000001</v>
      </c>
      <c r="AD29">
        <f t="shared" si="1"/>
        <v>14.248782492</v>
      </c>
      <c r="AE29">
        <v>0</v>
      </c>
      <c r="AF29" s="26"/>
      <c r="AG29">
        <f t="shared" si="2"/>
        <v>14.248782492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14.380404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4.8899999999999997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0.16957955520000001</v>
      </c>
      <c r="AD30">
        <f t="shared" si="1"/>
        <v>19.100824444800001</v>
      </c>
      <c r="AE30">
        <v>0</v>
      </c>
      <c r="AF30" s="26"/>
      <c r="AG30">
        <f t="shared" si="2"/>
        <v>19.100824444800001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14.380404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4.22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0.16368355520000002</v>
      </c>
      <c r="AD31">
        <f t="shared" si="1"/>
        <v>18.436720444800002</v>
      </c>
      <c r="AE31">
        <v>0</v>
      </c>
      <c r="AF31" s="26"/>
      <c r="AG31">
        <f t="shared" si="2"/>
        <v>18.436720444800002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14.380404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7.58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0.19325155520000001</v>
      </c>
      <c r="AD32">
        <f t="shared" si="1"/>
        <v>21.767152444800001</v>
      </c>
      <c r="AE32">
        <v>0</v>
      </c>
      <c r="AF32" s="26"/>
      <c r="AG32">
        <f t="shared" si="2"/>
        <v>21.767152444800001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14.380404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3.45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0.15690755520000002</v>
      </c>
      <c r="AD33">
        <f t="shared" si="1"/>
        <v>17.673496444800001</v>
      </c>
      <c r="AE33">
        <v>0</v>
      </c>
      <c r="AF33" s="26"/>
      <c r="AG33">
        <f t="shared" si="2"/>
        <v>17.673496444800001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14.380404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2.88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0.15189155520000003</v>
      </c>
      <c r="AD34">
        <f t="shared" si="1"/>
        <v>17.108512444800002</v>
      </c>
      <c r="AE34">
        <v>0</v>
      </c>
      <c r="AF34" s="26"/>
      <c r="AG34">
        <f t="shared" si="2"/>
        <v>17.108512444800002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14.380404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4.99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0.17045955520000003</v>
      </c>
      <c r="AD35">
        <f t="shared" si="1"/>
        <v>19.1999444448</v>
      </c>
      <c r="AE35">
        <v>0</v>
      </c>
      <c r="AF35" s="26"/>
      <c r="AG35">
        <f t="shared" si="2"/>
        <v>19.1999444448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13.594777000000001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0.11963403760000001</v>
      </c>
      <c r="AD36">
        <f t="shared" si="1"/>
        <v>13.475142962400001</v>
      </c>
      <c r="AE36">
        <v>0</v>
      </c>
      <c r="AF36" s="26"/>
      <c r="AG36">
        <f t="shared" si="2"/>
        <v>13.475142962400001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14.380404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0.17969955520000003</v>
      </c>
      <c r="AD37">
        <f t="shared" si="1"/>
        <v>20.240704444800002</v>
      </c>
      <c r="AE37">
        <v>0</v>
      </c>
      <c r="AF37" s="26"/>
      <c r="AG37">
        <f t="shared" si="2"/>
        <v>20.240704444800002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14.380404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5.18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0.17213155520000001</v>
      </c>
      <c r="AD38">
        <f t="shared" si="1"/>
        <v>19.388272444799998</v>
      </c>
      <c r="AE38">
        <v>0</v>
      </c>
      <c r="AF38" s="26"/>
      <c r="AG38">
        <f t="shared" si="2"/>
        <v>19.388272444799998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14.380404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0.19404355520000002</v>
      </c>
      <c r="AD39">
        <f t="shared" si="1"/>
        <v>21.8563604448</v>
      </c>
      <c r="AE39">
        <v>0</v>
      </c>
      <c r="AF39" s="26"/>
      <c r="AG39">
        <f t="shared" si="2"/>
        <v>21.8563604448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14.380404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4.03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0.16201155520000002</v>
      </c>
      <c r="AD40">
        <f t="shared" si="1"/>
        <v>18.2483924448</v>
      </c>
      <c r="AE40">
        <v>0</v>
      </c>
      <c r="AF40" s="26"/>
      <c r="AG40">
        <f t="shared" si="2"/>
        <v>18.2483924448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14.380404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4.32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0.16456355519999999</v>
      </c>
      <c r="AD41">
        <f t="shared" si="1"/>
        <v>18.535840444799998</v>
      </c>
      <c r="AE41">
        <v>0</v>
      </c>
      <c r="AF41" s="26"/>
      <c r="AG41">
        <f t="shared" si="2"/>
        <v>18.535840444799998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14.380404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4.22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0.16368355520000002</v>
      </c>
      <c r="AD42">
        <f t="shared" si="1"/>
        <v>18.436720444800002</v>
      </c>
      <c r="AE42">
        <v>0</v>
      </c>
      <c r="AF42" s="26"/>
      <c r="AG42">
        <f t="shared" si="2"/>
        <v>18.436720444800002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13.429667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0.11818106960000001</v>
      </c>
      <c r="AD43">
        <f t="shared" si="1"/>
        <v>13.3114859304</v>
      </c>
      <c r="AE43">
        <v>0</v>
      </c>
      <c r="AF43" s="26"/>
      <c r="AG43">
        <f t="shared" si="2"/>
        <v>13.3114859304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14.380404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3.07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0.15356355520000001</v>
      </c>
      <c r="AD44">
        <f t="shared" si="1"/>
        <v>17.296840444799997</v>
      </c>
      <c r="AE44">
        <v>0</v>
      </c>
      <c r="AF44" s="26"/>
      <c r="AG44">
        <f t="shared" si="2"/>
        <v>17.296840444799997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14.380404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1.92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0.14344355520000002</v>
      </c>
      <c r="AD45">
        <f t="shared" si="1"/>
        <v>16.156960444799999</v>
      </c>
      <c r="AE45">
        <v>0</v>
      </c>
      <c r="AF45" s="26"/>
      <c r="AG45">
        <f t="shared" si="2"/>
        <v>16.156960444799999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14.380404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5.66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0.17635555520000004</v>
      </c>
      <c r="AD46">
        <f t="shared" si="1"/>
        <v>19.864048444800002</v>
      </c>
      <c r="AE46">
        <v>0</v>
      </c>
      <c r="AF46" s="26"/>
      <c r="AG46">
        <f t="shared" si="2"/>
        <v>19.864048444800002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14.380404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1.05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0.13578755520000002</v>
      </c>
      <c r="AD47">
        <f t="shared" si="1"/>
        <v>15.294616444800001</v>
      </c>
      <c r="AE47">
        <v>0</v>
      </c>
      <c r="AF47" s="26"/>
      <c r="AG47">
        <f t="shared" si="2"/>
        <v>15.294616444800001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14.380404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0.38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0.12989155520000001</v>
      </c>
      <c r="AD48">
        <f t="shared" si="1"/>
        <v>14.630512444800001</v>
      </c>
      <c r="AE48">
        <v>0</v>
      </c>
      <c r="AF48" s="26"/>
      <c r="AG48">
        <f t="shared" si="2"/>
        <v>14.630512444800001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14.380404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2.11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0.14511555520000002</v>
      </c>
      <c r="AD49">
        <f t="shared" si="1"/>
        <v>16.345288444800001</v>
      </c>
      <c r="AE49">
        <v>0</v>
      </c>
      <c r="AF49" s="26"/>
      <c r="AG49">
        <f t="shared" si="2"/>
        <v>16.345288444800001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13.558540000000001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0.11931515200000001</v>
      </c>
      <c r="AD50">
        <f t="shared" si="1"/>
        <v>13.439224848</v>
      </c>
      <c r="AE50">
        <v>0</v>
      </c>
      <c r="AF50" s="26"/>
      <c r="AG50">
        <f t="shared" si="2"/>
        <v>13.439224848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14.380404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3.84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0.16033955520000004</v>
      </c>
      <c r="AD51">
        <f t="shared" si="1"/>
        <v>18.060064444800002</v>
      </c>
      <c r="AE51">
        <v>0</v>
      </c>
      <c r="AF51" s="26"/>
      <c r="AG51">
        <f t="shared" si="2"/>
        <v>18.060064444800002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14.380404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0.14766755520000002</v>
      </c>
      <c r="AD52">
        <f t="shared" si="1"/>
        <v>16.632736444799999</v>
      </c>
      <c r="AE52">
        <v>0</v>
      </c>
      <c r="AF52" s="26"/>
      <c r="AG52">
        <f t="shared" si="2"/>
        <v>16.632736444799999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14.380404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5.66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0.17635555520000004</v>
      </c>
      <c r="AD53">
        <f t="shared" si="1"/>
        <v>19.864048444800002</v>
      </c>
      <c r="AE53">
        <v>0</v>
      </c>
      <c r="AF53" s="26"/>
      <c r="AG53">
        <f t="shared" si="2"/>
        <v>19.864048444800002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14.380404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4.03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0.16201155520000002</v>
      </c>
      <c r="AD54">
        <f t="shared" si="1"/>
        <v>18.2483924448</v>
      </c>
      <c r="AE54">
        <v>0</v>
      </c>
      <c r="AF54" s="26"/>
      <c r="AG54">
        <f t="shared" si="2"/>
        <v>18.2483924448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14.380404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3.55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0.15778755520000001</v>
      </c>
      <c r="AD55">
        <f t="shared" si="1"/>
        <v>17.772616444800001</v>
      </c>
      <c r="AE55">
        <v>0</v>
      </c>
      <c r="AF55" s="26"/>
      <c r="AG55">
        <f t="shared" si="2"/>
        <v>17.772616444800001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14.380404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4.51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0.16623555520000002</v>
      </c>
      <c r="AD56">
        <f t="shared" si="1"/>
        <v>18.7241684448</v>
      </c>
      <c r="AE56">
        <v>0</v>
      </c>
      <c r="AF56" s="26"/>
      <c r="AG56">
        <f t="shared" si="2"/>
        <v>18.7241684448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13.573895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0.11945027600000001</v>
      </c>
      <c r="AD57">
        <f t="shared" si="1"/>
        <v>13.454444724</v>
      </c>
      <c r="AE57">
        <v>0</v>
      </c>
      <c r="AF57" s="26"/>
      <c r="AG57">
        <f t="shared" si="2"/>
        <v>13.454444724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14.227475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0.12520178000000001</v>
      </c>
      <c r="AD58">
        <f t="shared" si="1"/>
        <v>14.102273220000001</v>
      </c>
      <c r="AE58">
        <v>0</v>
      </c>
      <c r="AF58" s="26"/>
      <c r="AG58">
        <f t="shared" si="2"/>
        <v>14.102273220000001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13.193006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0.11609845280000002</v>
      </c>
      <c r="AD59">
        <f t="shared" si="1"/>
        <v>13.076907547200001</v>
      </c>
      <c r="AE59">
        <v>0</v>
      </c>
      <c r="AF59" s="26"/>
      <c r="AG59">
        <f t="shared" si="2"/>
        <v>13.076907547200001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14.380404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6.23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0.18137155520000003</v>
      </c>
      <c r="AD60">
        <f t="shared" si="1"/>
        <v>20.429032444800004</v>
      </c>
      <c r="AE60">
        <v>0</v>
      </c>
      <c r="AF60" s="26"/>
      <c r="AG60">
        <f t="shared" si="2"/>
        <v>20.429032444800004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14.380404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1.05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0.13578755520000002</v>
      </c>
      <c r="AD61">
        <f t="shared" si="1"/>
        <v>15.294616444800001</v>
      </c>
      <c r="AE61">
        <v>0</v>
      </c>
      <c r="AF61" s="26"/>
      <c r="AG61">
        <f t="shared" si="2"/>
        <v>15.294616444800001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14.380404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2.78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0.15101155520000001</v>
      </c>
      <c r="AD62">
        <f t="shared" si="1"/>
        <v>17.0093924448</v>
      </c>
      <c r="AE62">
        <v>0</v>
      </c>
      <c r="AF62" s="26"/>
      <c r="AG62">
        <f t="shared" si="2"/>
        <v>17.0093924448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14.380404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2.11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0.14511555520000002</v>
      </c>
      <c r="AD63">
        <f t="shared" si="1"/>
        <v>16.345288444800001</v>
      </c>
      <c r="AE63">
        <v>0</v>
      </c>
      <c r="AF63" s="26"/>
      <c r="AG63">
        <f t="shared" si="2"/>
        <v>16.345288444800001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12.904346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0.11355824480000001</v>
      </c>
      <c r="AD64">
        <f t="shared" si="1"/>
        <v>12.7907877552</v>
      </c>
      <c r="AE64">
        <v>0</v>
      </c>
      <c r="AF64" s="26"/>
      <c r="AG64">
        <f t="shared" si="2"/>
        <v>12.7907877552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14.380404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6.42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0.18304355520000001</v>
      </c>
      <c r="AD65">
        <f t="shared" si="1"/>
        <v>20.617360444799999</v>
      </c>
      <c r="AE65">
        <v>0</v>
      </c>
      <c r="AF65" s="26"/>
      <c r="AG65">
        <f t="shared" si="2"/>
        <v>20.617360444799999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14.380404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0.16790755520000003</v>
      </c>
      <c r="AD66">
        <f t="shared" si="1"/>
        <v>18.912496444800002</v>
      </c>
      <c r="AE66">
        <v>0</v>
      </c>
      <c r="AF66" s="26"/>
      <c r="AG66">
        <f t="shared" si="2"/>
        <v>18.912496444800002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14.380404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5.85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0.17802755520000002</v>
      </c>
      <c r="AD67">
        <f t="shared" si="1"/>
        <v>20.0523764448</v>
      </c>
      <c r="AE67">
        <v>0</v>
      </c>
      <c r="AF67" s="26"/>
      <c r="AG67">
        <f t="shared" si="2"/>
        <v>20.0523764448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14.380404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2.97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0.15268355520000002</v>
      </c>
      <c r="AD68">
        <f t="shared" ref="AD68:AD98" si="4">SUM(B68:AB68,AI68:AR68)-AC68</f>
        <v>17.197720444800002</v>
      </c>
      <c r="AE68">
        <v>0</v>
      </c>
      <c r="AF68" s="26"/>
      <c r="AG68">
        <f t="shared" ref="AG68:AG98" si="5">SUM(AD68:AF68)</f>
        <v>17.197720444800002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14.380404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2.68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0.15013155520000002</v>
      </c>
      <c r="AD69">
        <f t="shared" si="4"/>
        <v>16.9102724448</v>
      </c>
      <c r="AE69">
        <v>0</v>
      </c>
      <c r="AF69" s="26"/>
      <c r="AG69">
        <f t="shared" si="5"/>
        <v>16.9102724448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14.380404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0.67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0.13244355520000001</v>
      </c>
      <c r="AD70">
        <f t="shared" si="4"/>
        <v>14.9179604448</v>
      </c>
      <c r="AE70">
        <v>0</v>
      </c>
      <c r="AF70" s="26"/>
      <c r="AG70">
        <f t="shared" si="5"/>
        <v>14.9179604448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14.380404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0.12654755520000002</v>
      </c>
      <c r="AD71">
        <f t="shared" si="4"/>
        <v>14.2538564448</v>
      </c>
      <c r="AE71">
        <v>0</v>
      </c>
      <c r="AF71" s="26"/>
      <c r="AG71">
        <f t="shared" si="5"/>
        <v>14.2538564448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14.380404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3.26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0.15523555520000001</v>
      </c>
      <c r="AD72">
        <f t="shared" si="4"/>
        <v>17.485168444799999</v>
      </c>
      <c r="AE72">
        <v>0</v>
      </c>
      <c r="AF72" s="26"/>
      <c r="AG72">
        <f t="shared" si="5"/>
        <v>17.485168444799999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14.380404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3.36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0.15611555520000003</v>
      </c>
      <c r="AD73">
        <f t="shared" si="4"/>
        <v>17.584288444800002</v>
      </c>
      <c r="AE73">
        <v>0</v>
      </c>
      <c r="AF73" s="26"/>
      <c r="AG73">
        <f t="shared" si="5"/>
        <v>17.584288444800002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14.380404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9.01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0.20583555520000002</v>
      </c>
      <c r="AD74">
        <f t="shared" si="4"/>
        <v>23.1845684448</v>
      </c>
      <c r="AE74">
        <v>0</v>
      </c>
      <c r="AF74" s="26"/>
      <c r="AG74">
        <f t="shared" si="5"/>
        <v>23.1845684448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14.380404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5.56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0.17547555520000002</v>
      </c>
      <c r="AD75">
        <f t="shared" si="4"/>
        <v>19.764928444800002</v>
      </c>
      <c r="AE75">
        <v>0</v>
      </c>
      <c r="AF75" s="26"/>
      <c r="AG75">
        <f t="shared" si="5"/>
        <v>19.764928444800002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14.380404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2.68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0.15013155520000002</v>
      </c>
      <c r="AD76">
        <f t="shared" si="4"/>
        <v>16.9102724448</v>
      </c>
      <c r="AE76">
        <v>0</v>
      </c>
      <c r="AF76" s="26"/>
      <c r="AG76">
        <f t="shared" si="5"/>
        <v>16.9102724448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14.380404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2.11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0.14511555520000002</v>
      </c>
      <c r="AD77">
        <f t="shared" si="4"/>
        <v>16.345288444800001</v>
      </c>
      <c r="AE77">
        <v>0</v>
      </c>
      <c r="AF77" s="26"/>
      <c r="AG77">
        <f t="shared" si="5"/>
        <v>16.345288444800001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11.578761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0.10189309680000001</v>
      </c>
      <c r="AD78">
        <f t="shared" si="4"/>
        <v>11.4768679032</v>
      </c>
      <c r="AE78">
        <v>0</v>
      </c>
      <c r="AF78" s="26"/>
      <c r="AG78">
        <f t="shared" si="5"/>
        <v>11.4768679032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14.380404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4.22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0.16368355520000002</v>
      </c>
      <c r="AD79">
        <f t="shared" si="4"/>
        <v>18.436720444800002</v>
      </c>
      <c r="AE79">
        <v>0</v>
      </c>
      <c r="AF79" s="26"/>
      <c r="AG79">
        <f t="shared" si="5"/>
        <v>18.436720444800002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14.380404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5.56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0.17547555520000002</v>
      </c>
      <c r="AD80">
        <f t="shared" si="4"/>
        <v>19.764928444800002</v>
      </c>
      <c r="AE80">
        <v>0</v>
      </c>
      <c r="AF80" s="26"/>
      <c r="AG80">
        <f t="shared" si="5"/>
        <v>19.764928444800002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14.380404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8.6300000000000008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0.20249155520000003</v>
      </c>
      <c r="AD81">
        <f t="shared" si="4"/>
        <v>22.807912444799999</v>
      </c>
      <c r="AE81">
        <v>0</v>
      </c>
      <c r="AF81" s="26"/>
      <c r="AG81">
        <f t="shared" si="5"/>
        <v>22.807912444799999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14.380404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4.8899999999999997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0.16957955520000001</v>
      </c>
      <c r="AD82">
        <f t="shared" si="4"/>
        <v>19.100824444800001</v>
      </c>
      <c r="AE82">
        <v>0</v>
      </c>
      <c r="AF82" s="26"/>
      <c r="AG82">
        <f t="shared" si="5"/>
        <v>19.100824444800001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14.380404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0.19404355520000002</v>
      </c>
      <c r="AD83">
        <f t="shared" si="4"/>
        <v>21.8563604448</v>
      </c>
      <c r="AE83">
        <v>0</v>
      </c>
      <c r="AF83" s="26"/>
      <c r="AG83">
        <f t="shared" si="5"/>
        <v>21.8563604448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14.380404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0.16790755520000003</v>
      </c>
      <c r="AD84">
        <f t="shared" si="4"/>
        <v>18.912496444800002</v>
      </c>
      <c r="AE84">
        <v>0</v>
      </c>
      <c r="AF84" s="26"/>
      <c r="AG84">
        <f t="shared" si="5"/>
        <v>18.912496444800002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14.363616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0.12639982080000001</v>
      </c>
      <c r="AD85">
        <f t="shared" si="4"/>
        <v>14.237216179200001</v>
      </c>
      <c r="AE85">
        <v>0</v>
      </c>
      <c r="AF85" s="26"/>
      <c r="AG85">
        <f t="shared" si="5"/>
        <v>14.237216179200001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14.380404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6.62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0.1848035552</v>
      </c>
      <c r="AD86">
        <f t="shared" si="4"/>
        <v>20.815600444800001</v>
      </c>
      <c r="AE86">
        <v>0</v>
      </c>
      <c r="AF86" s="26"/>
      <c r="AG86">
        <f t="shared" si="5"/>
        <v>20.815600444800001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14.380404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3.64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0.1585795552</v>
      </c>
      <c r="AD87">
        <f t="shared" si="4"/>
        <v>17.8618244448</v>
      </c>
      <c r="AE87">
        <v>0</v>
      </c>
      <c r="AF87" s="26"/>
      <c r="AG87">
        <f t="shared" si="5"/>
        <v>17.8618244448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14.380404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9.01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0.20583555520000002</v>
      </c>
      <c r="AD88">
        <f t="shared" si="4"/>
        <v>23.1845684448</v>
      </c>
      <c r="AE88">
        <v>0</v>
      </c>
      <c r="AF88" s="26"/>
      <c r="AG88">
        <f t="shared" si="5"/>
        <v>23.1845684448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14.380404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3.64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0.1585795552</v>
      </c>
      <c r="AD89">
        <f t="shared" si="4"/>
        <v>17.8618244448</v>
      </c>
      <c r="AE89">
        <v>0</v>
      </c>
      <c r="AF89" s="26"/>
      <c r="AG89">
        <f t="shared" si="5"/>
        <v>17.8618244448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14.380404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2.78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0.15101155520000001</v>
      </c>
      <c r="AD90">
        <f t="shared" si="4"/>
        <v>17.0093924448</v>
      </c>
      <c r="AE90">
        <v>0</v>
      </c>
      <c r="AF90" s="26"/>
      <c r="AG90">
        <f t="shared" si="5"/>
        <v>17.0093924448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14.380404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2.11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0.14511555520000002</v>
      </c>
      <c r="AD91">
        <f t="shared" si="4"/>
        <v>16.345288444800001</v>
      </c>
      <c r="AE91">
        <v>0</v>
      </c>
      <c r="AF91" s="26"/>
      <c r="AG91">
        <f t="shared" si="5"/>
        <v>16.345288444800001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11.478956999999999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0.1010148216</v>
      </c>
      <c r="AD92">
        <f t="shared" si="4"/>
        <v>11.3779421784</v>
      </c>
      <c r="AE92">
        <v>0</v>
      </c>
      <c r="AF92" s="26"/>
      <c r="AG92">
        <f t="shared" si="5"/>
        <v>11.3779421784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14.380404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2.21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0.14599555520000002</v>
      </c>
      <c r="AD93">
        <f t="shared" si="4"/>
        <v>16.444408444800001</v>
      </c>
      <c r="AE93">
        <v>0</v>
      </c>
      <c r="AF93" s="26"/>
      <c r="AG93">
        <f t="shared" si="5"/>
        <v>16.444408444800001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14.380404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3.45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0.15690755520000002</v>
      </c>
      <c r="AD94">
        <f t="shared" si="4"/>
        <v>17.673496444800001</v>
      </c>
      <c r="AE94">
        <v>0</v>
      </c>
      <c r="AF94" s="26"/>
      <c r="AG94">
        <f t="shared" si="5"/>
        <v>17.673496444800001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14.380404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3.54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0.15769955520000001</v>
      </c>
      <c r="AD95">
        <f t="shared" si="4"/>
        <v>17.762704444800001</v>
      </c>
      <c r="AE95">
        <v>0</v>
      </c>
      <c r="AF95" s="26"/>
      <c r="AG95">
        <f t="shared" si="5"/>
        <v>17.762704444800001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14.380404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3.74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0.15945955520000002</v>
      </c>
      <c r="AD96">
        <f t="shared" si="4"/>
        <v>17.960944444799999</v>
      </c>
      <c r="AE96">
        <v>0</v>
      </c>
      <c r="AF96" s="26"/>
      <c r="AG96">
        <f t="shared" si="5"/>
        <v>17.960944444799999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14.380404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2.0099999999999998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0.1442355552</v>
      </c>
      <c r="AD97">
        <f t="shared" si="4"/>
        <v>16.246168444799999</v>
      </c>
      <c r="AE97">
        <v>0</v>
      </c>
      <c r="AF97" s="26"/>
      <c r="AG97">
        <f t="shared" si="5"/>
        <v>16.246168444799999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14.380404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0.67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0.13244355520000001</v>
      </c>
      <c r="AD98">
        <f t="shared" si="4"/>
        <v>14.9179604448</v>
      </c>
      <c r="AE98">
        <v>0</v>
      </c>
      <c r="AF98" s="26"/>
      <c r="AG98">
        <f t="shared" si="5"/>
        <v>14.9179604448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0.33695465650000006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6.9784999999999986E-2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3.5793089772000008E-3</v>
      </c>
      <c r="AD99">
        <f t="shared" si="6"/>
        <v>0.4031603475228</v>
      </c>
      <c r="AE99">
        <f t="shared" ref="AE99:AR99" si="8">SUM(AE3:AE98)/4000</f>
        <v>0</v>
      </c>
      <c r="AG99">
        <f t="shared" si="8"/>
        <v>0.4031603475228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44578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60</v>
      </c>
      <c r="C3" s="16">
        <f>'[1]17'!C5</f>
        <v>0</v>
      </c>
      <c r="D3" s="16">
        <f>'[1]17'!D5</f>
        <v>285</v>
      </c>
      <c r="E3" s="16">
        <f>'[1]17'!E5</f>
        <v>0</v>
      </c>
      <c r="F3" s="15">
        <f>SUM(B3:E3)</f>
        <v>345</v>
      </c>
      <c r="G3" s="15">
        <f>'[1]17'!H5</f>
        <v>60</v>
      </c>
      <c r="H3" s="16">
        <f>'[1]17'!I5</f>
        <v>0</v>
      </c>
      <c r="I3" s="16">
        <f>'[1]17'!J5</f>
        <v>85</v>
      </c>
      <c r="J3" s="16">
        <f>'[1]17'!K5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'[1]17'!B6</f>
        <v>60</v>
      </c>
      <c r="C4" s="16">
        <f>'[1]17'!C6</f>
        <v>0</v>
      </c>
      <c r="D4" s="16">
        <f>'[1]17'!D6</f>
        <v>285</v>
      </c>
      <c r="E4" s="16">
        <f>'[1]17'!E6</f>
        <v>0</v>
      </c>
      <c r="F4" s="15">
        <f>SUM(B4:E4)</f>
        <v>345</v>
      </c>
      <c r="G4" s="15">
        <f>'[1]17'!H6</f>
        <v>60</v>
      </c>
      <c r="H4" s="16">
        <f>'[1]17'!I6</f>
        <v>0</v>
      </c>
      <c r="I4" s="16">
        <f>'[1]17'!J6</f>
        <v>85</v>
      </c>
      <c r="J4" s="16">
        <f>'[1]17'!K6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'[1]17'!B7</f>
        <v>60</v>
      </c>
      <c r="C5" s="16">
        <f>'[1]17'!C7</f>
        <v>0</v>
      </c>
      <c r="D5" s="16">
        <f>'[1]17'!D7</f>
        <v>285</v>
      </c>
      <c r="E5" s="16">
        <f>'[1]17'!E7</f>
        <v>0</v>
      </c>
      <c r="F5" s="15">
        <f t="shared" ref="F5:F68" si="6">SUM(B5:E5)</f>
        <v>345</v>
      </c>
      <c r="G5" s="15">
        <f>'[1]17'!H7</f>
        <v>60</v>
      </c>
      <c r="H5" s="16">
        <f>'[1]17'!I7</f>
        <v>0</v>
      </c>
      <c r="I5" s="16">
        <f>'[1]17'!J7</f>
        <v>85</v>
      </c>
      <c r="J5" s="16">
        <f>'[1]17'!K7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'[1]17'!B8</f>
        <v>60</v>
      </c>
      <c r="C6" s="16">
        <f>'[1]17'!C8</f>
        <v>0</v>
      </c>
      <c r="D6" s="16">
        <f>'[1]17'!D8</f>
        <v>285</v>
      </c>
      <c r="E6" s="16">
        <f>'[1]17'!E8</f>
        <v>0</v>
      </c>
      <c r="F6" s="15">
        <f t="shared" si="6"/>
        <v>345</v>
      </c>
      <c r="G6" s="15">
        <f>'[1]17'!H8</f>
        <v>60</v>
      </c>
      <c r="H6" s="16">
        <f>'[1]17'!I8</f>
        <v>0</v>
      </c>
      <c r="I6" s="16">
        <f>'[1]17'!J8</f>
        <v>85</v>
      </c>
      <c r="J6" s="16">
        <f>'[1]17'!K8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'[1]17'!B9</f>
        <v>60</v>
      </c>
      <c r="C7" s="16">
        <f>'[1]17'!C9</f>
        <v>0</v>
      </c>
      <c r="D7" s="16">
        <f>'[1]17'!D9</f>
        <v>285</v>
      </c>
      <c r="E7" s="16">
        <f>'[1]17'!E9</f>
        <v>0</v>
      </c>
      <c r="F7" s="15">
        <f t="shared" si="6"/>
        <v>345</v>
      </c>
      <c r="G7" s="15">
        <f>'[1]17'!H9</f>
        <v>60</v>
      </c>
      <c r="H7" s="16">
        <f>'[1]17'!I9</f>
        <v>0</v>
      </c>
      <c r="I7" s="16">
        <f>'[1]17'!J9</f>
        <v>85</v>
      </c>
      <c r="J7" s="16">
        <f>'[1]17'!K9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'[1]17'!B10</f>
        <v>60</v>
      </c>
      <c r="C8" s="16">
        <f>'[1]17'!C10</f>
        <v>0</v>
      </c>
      <c r="D8" s="16">
        <f>'[1]17'!D10</f>
        <v>285</v>
      </c>
      <c r="E8" s="16">
        <f>'[1]17'!E10</f>
        <v>0</v>
      </c>
      <c r="F8" s="15">
        <f t="shared" si="6"/>
        <v>345</v>
      </c>
      <c r="G8" s="15">
        <f>'[1]17'!H10</f>
        <v>60</v>
      </c>
      <c r="H8" s="16">
        <f>'[1]17'!I10</f>
        <v>0</v>
      </c>
      <c r="I8" s="16">
        <f>'[1]17'!J10</f>
        <v>85</v>
      </c>
      <c r="J8" s="16">
        <f>'[1]17'!K10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'[1]17'!B11</f>
        <v>60</v>
      </c>
      <c r="C9" s="16">
        <f>'[1]17'!C11</f>
        <v>0</v>
      </c>
      <c r="D9" s="16">
        <f>'[1]17'!D11</f>
        <v>285</v>
      </c>
      <c r="E9" s="16">
        <f>'[1]17'!E11</f>
        <v>0</v>
      </c>
      <c r="F9" s="15">
        <f t="shared" si="6"/>
        <v>345</v>
      </c>
      <c r="G9" s="15">
        <f>'[1]17'!H11</f>
        <v>60</v>
      </c>
      <c r="H9" s="16">
        <f>'[1]17'!I11</f>
        <v>0</v>
      </c>
      <c r="I9" s="16">
        <f>'[1]17'!J11</f>
        <v>85</v>
      </c>
      <c r="J9" s="16">
        <f>'[1]17'!K11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'[1]17'!B12</f>
        <v>60</v>
      </c>
      <c r="C10" s="16">
        <f>'[1]17'!C12</f>
        <v>0</v>
      </c>
      <c r="D10" s="16">
        <f>'[1]17'!D12</f>
        <v>285</v>
      </c>
      <c r="E10" s="16">
        <f>'[1]17'!E12</f>
        <v>0</v>
      </c>
      <c r="F10" s="15">
        <f t="shared" si="6"/>
        <v>345</v>
      </c>
      <c r="G10" s="15">
        <f>'[1]17'!H12</f>
        <v>60</v>
      </c>
      <c r="H10" s="16">
        <f>'[1]17'!I12</f>
        <v>0</v>
      </c>
      <c r="I10" s="16">
        <f>'[1]17'!J12</f>
        <v>85</v>
      </c>
      <c r="J10" s="16">
        <f>'[1]17'!K12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'[1]17'!B13</f>
        <v>60</v>
      </c>
      <c r="C11" s="16">
        <f>'[1]17'!C13</f>
        <v>0</v>
      </c>
      <c r="D11" s="16">
        <f>'[1]17'!D13</f>
        <v>285</v>
      </c>
      <c r="E11" s="16">
        <f>'[1]17'!E13</f>
        <v>0</v>
      </c>
      <c r="F11" s="15">
        <f t="shared" si="6"/>
        <v>345</v>
      </c>
      <c r="G11" s="15">
        <f>'[1]17'!H13</f>
        <v>60</v>
      </c>
      <c r="H11" s="16">
        <f>'[1]17'!I13</f>
        <v>0</v>
      </c>
      <c r="I11" s="16">
        <f>'[1]17'!J13</f>
        <v>85</v>
      </c>
      <c r="J11" s="16">
        <f>'[1]17'!K13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'[1]17'!B14</f>
        <v>60</v>
      </c>
      <c r="C12" s="16">
        <f>'[1]17'!C14</f>
        <v>0</v>
      </c>
      <c r="D12" s="16">
        <f>'[1]17'!D14</f>
        <v>285</v>
      </c>
      <c r="E12" s="16">
        <f>'[1]17'!E14</f>
        <v>0</v>
      </c>
      <c r="F12" s="15">
        <f t="shared" si="6"/>
        <v>345</v>
      </c>
      <c r="G12" s="15">
        <f>'[1]17'!H14</f>
        <v>60</v>
      </c>
      <c r="H12" s="16">
        <f>'[1]17'!I14</f>
        <v>0</v>
      </c>
      <c r="I12" s="16">
        <f>'[1]17'!J14</f>
        <v>85</v>
      </c>
      <c r="J12" s="16">
        <f>'[1]17'!K14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'[1]17'!B15</f>
        <v>60</v>
      </c>
      <c r="C13" s="16">
        <f>'[1]17'!C15</f>
        <v>0</v>
      </c>
      <c r="D13" s="16">
        <f>'[1]17'!D15</f>
        <v>285</v>
      </c>
      <c r="E13" s="16">
        <f>'[1]17'!E15</f>
        <v>0</v>
      </c>
      <c r="F13" s="15">
        <f t="shared" si="6"/>
        <v>345</v>
      </c>
      <c r="G13" s="15">
        <f>'[1]17'!H15</f>
        <v>60</v>
      </c>
      <c r="H13" s="16">
        <f>'[1]17'!I15</f>
        <v>0</v>
      </c>
      <c r="I13" s="16">
        <f>'[1]17'!J15</f>
        <v>85</v>
      </c>
      <c r="J13" s="16">
        <f>'[1]17'!K15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'[1]17'!B16</f>
        <v>60</v>
      </c>
      <c r="C14" s="16">
        <f>'[1]17'!C16</f>
        <v>0</v>
      </c>
      <c r="D14" s="16">
        <f>'[1]17'!D16</f>
        <v>285</v>
      </c>
      <c r="E14" s="16">
        <f>'[1]17'!E16</f>
        <v>0</v>
      </c>
      <c r="F14" s="15">
        <f t="shared" si="6"/>
        <v>345</v>
      </c>
      <c r="G14" s="15">
        <f>'[1]17'!H16</f>
        <v>60</v>
      </c>
      <c r="H14" s="16">
        <f>'[1]17'!I16</f>
        <v>0</v>
      </c>
      <c r="I14" s="16">
        <f>'[1]17'!J16</f>
        <v>85</v>
      </c>
      <c r="J14" s="16">
        <f>'[1]17'!K16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'[1]17'!B17</f>
        <v>60</v>
      </c>
      <c r="C15" s="16">
        <f>'[1]17'!C17</f>
        <v>0</v>
      </c>
      <c r="D15" s="16">
        <f>'[1]17'!D17</f>
        <v>285</v>
      </c>
      <c r="E15" s="16">
        <f>'[1]17'!E17</f>
        <v>0</v>
      </c>
      <c r="F15" s="15">
        <f t="shared" si="6"/>
        <v>345</v>
      </c>
      <c r="G15" s="15">
        <f>'[1]17'!H17</f>
        <v>60</v>
      </c>
      <c r="H15" s="16">
        <f>'[1]17'!I17</f>
        <v>0</v>
      </c>
      <c r="I15" s="16">
        <f>'[1]17'!J17</f>
        <v>85</v>
      </c>
      <c r="J15" s="16">
        <f>'[1]17'!K17</f>
        <v>0</v>
      </c>
      <c r="K15" s="15">
        <f t="shared" si="4"/>
        <v>145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85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'[1]17'!B18</f>
        <v>60</v>
      </c>
      <c r="C16" s="16">
        <f>'[1]17'!C18</f>
        <v>0</v>
      </c>
      <c r="D16" s="16">
        <f>'[1]17'!D18</f>
        <v>285</v>
      </c>
      <c r="E16" s="16">
        <f>'[1]17'!E18</f>
        <v>0</v>
      </c>
      <c r="F16" s="15">
        <f t="shared" si="6"/>
        <v>345</v>
      </c>
      <c r="G16" s="15">
        <f>'[1]17'!H18</f>
        <v>60</v>
      </c>
      <c r="H16" s="16">
        <f>'[1]17'!I18</f>
        <v>0</v>
      </c>
      <c r="I16" s="16">
        <f>'[1]17'!J18</f>
        <v>85</v>
      </c>
      <c r="J16" s="16">
        <f>'[1]17'!K18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'[1]17'!B19</f>
        <v>60</v>
      </c>
      <c r="C17" s="16">
        <f>'[1]17'!C19</f>
        <v>0</v>
      </c>
      <c r="D17" s="16">
        <f>'[1]17'!D19</f>
        <v>285</v>
      </c>
      <c r="E17" s="16">
        <f>'[1]17'!E19</f>
        <v>0</v>
      </c>
      <c r="F17" s="15">
        <f t="shared" si="6"/>
        <v>345</v>
      </c>
      <c r="G17" s="15">
        <f>'[1]17'!H19</f>
        <v>60</v>
      </c>
      <c r="H17" s="16">
        <f>'[1]17'!I19</f>
        <v>0</v>
      </c>
      <c r="I17" s="16">
        <f>'[1]17'!J19</f>
        <v>85</v>
      </c>
      <c r="J17" s="16">
        <f>'[1]17'!K19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'[1]17'!B20</f>
        <v>60</v>
      </c>
      <c r="C18" s="16">
        <f>'[1]17'!C20</f>
        <v>0</v>
      </c>
      <c r="D18" s="16">
        <f>'[1]17'!D20</f>
        <v>285</v>
      </c>
      <c r="E18" s="16">
        <f>'[1]17'!E20</f>
        <v>0</v>
      </c>
      <c r="F18" s="15">
        <f t="shared" si="6"/>
        <v>345</v>
      </c>
      <c r="G18" s="15">
        <f>'[1]17'!H20</f>
        <v>60</v>
      </c>
      <c r="H18" s="16">
        <f>'[1]17'!I20</f>
        <v>0</v>
      </c>
      <c r="I18" s="16">
        <f>'[1]17'!J20</f>
        <v>85</v>
      </c>
      <c r="J18" s="16">
        <f>'[1]17'!K20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'[1]17'!B21</f>
        <v>60</v>
      </c>
      <c r="C19" s="16">
        <f>'[1]17'!C21</f>
        <v>0</v>
      </c>
      <c r="D19" s="16">
        <f>'[1]17'!D21</f>
        <v>285</v>
      </c>
      <c r="E19" s="16">
        <f>'[1]17'!E21</f>
        <v>0</v>
      </c>
      <c r="F19" s="15">
        <f t="shared" si="6"/>
        <v>345</v>
      </c>
      <c r="G19" s="15">
        <f>'[1]17'!H21</f>
        <v>60</v>
      </c>
      <c r="H19" s="16">
        <f>'[1]17'!I21</f>
        <v>0</v>
      </c>
      <c r="I19" s="16">
        <f>'[1]17'!J21</f>
        <v>85</v>
      </c>
      <c r="J19" s="16">
        <f>'[1]17'!K21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'[1]17'!B22</f>
        <v>60</v>
      </c>
      <c r="C20" s="16">
        <f>'[1]17'!C22</f>
        <v>0</v>
      </c>
      <c r="D20" s="16">
        <f>'[1]17'!D22</f>
        <v>285</v>
      </c>
      <c r="E20" s="16">
        <f>'[1]17'!E22</f>
        <v>0</v>
      </c>
      <c r="F20" s="15">
        <f t="shared" si="6"/>
        <v>345</v>
      </c>
      <c r="G20" s="15">
        <f>'[1]17'!H22</f>
        <v>60</v>
      </c>
      <c r="H20" s="16">
        <f>'[1]17'!I22</f>
        <v>0</v>
      </c>
      <c r="I20" s="16">
        <f>'[1]17'!J22</f>
        <v>85</v>
      </c>
      <c r="J20" s="16">
        <f>'[1]17'!K22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'[1]17'!B23</f>
        <v>60</v>
      </c>
      <c r="C21" s="16">
        <f>'[1]17'!C23</f>
        <v>0</v>
      </c>
      <c r="D21" s="16">
        <f>'[1]17'!D23</f>
        <v>285</v>
      </c>
      <c r="E21" s="16">
        <f>'[1]17'!E23</f>
        <v>0</v>
      </c>
      <c r="F21" s="15">
        <f t="shared" si="6"/>
        <v>345</v>
      </c>
      <c r="G21" s="15">
        <f>'[1]17'!H23</f>
        <v>60</v>
      </c>
      <c r="H21" s="16">
        <f>'[1]17'!I23</f>
        <v>0</v>
      </c>
      <c r="I21" s="16">
        <f>'[1]17'!J23</f>
        <v>85</v>
      </c>
      <c r="J21" s="16">
        <f>'[1]17'!K23</f>
        <v>0</v>
      </c>
      <c r="K21" s="15">
        <f t="shared" si="4"/>
        <v>145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85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'[1]17'!B24</f>
        <v>60</v>
      </c>
      <c r="C22" s="16">
        <f>'[1]17'!C24</f>
        <v>0</v>
      </c>
      <c r="D22" s="16">
        <f>'[1]17'!D24</f>
        <v>285</v>
      </c>
      <c r="E22" s="16">
        <f>'[1]17'!E24</f>
        <v>0</v>
      </c>
      <c r="F22" s="15">
        <f t="shared" si="6"/>
        <v>345</v>
      </c>
      <c r="G22" s="15">
        <f>'[1]17'!H24</f>
        <v>60</v>
      </c>
      <c r="H22" s="16">
        <f>'[1]17'!I24</f>
        <v>0</v>
      </c>
      <c r="I22" s="16">
        <f>'[1]17'!J24</f>
        <v>85</v>
      </c>
      <c r="J22" s="16">
        <f>'[1]17'!K24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'[1]17'!B25</f>
        <v>60</v>
      </c>
      <c r="C23" s="16">
        <f>'[1]17'!C25</f>
        <v>0</v>
      </c>
      <c r="D23" s="16">
        <f>'[1]17'!D25</f>
        <v>285</v>
      </c>
      <c r="E23" s="16">
        <f>'[1]17'!E25</f>
        <v>0</v>
      </c>
      <c r="F23" s="15">
        <f t="shared" si="6"/>
        <v>345</v>
      </c>
      <c r="G23" s="15">
        <f>'[1]17'!H25</f>
        <v>60</v>
      </c>
      <c r="H23" s="16">
        <f>'[1]17'!I25</f>
        <v>0</v>
      </c>
      <c r="I23" s="16">
        <f>'[1]17'!J25</f>
        <v>85</v>
      </c>
      <c r="J23" s="16">
        <f>'[1]17'!K25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'[1]17'!B26</f>
        <v>60</v>
      </c>
      <c r="C24" s="16">
        <f>'[1]17'!C26</f>
        <v>0</v>
      </c>
      <c r="D24" s="16">
        <f>'[1]17'!D26</f>
        <v>285</v>
      </c>
      <c r="E24" s="16">
        <f>'[1]17'!E26</f>
        <v>0</v>
      </c>
      <c r="F24" s="15">
        <f t="shared" si="6"/>
        <v>345</v>
      </c>
      <c r="G24" s="15">
        <f>'[1]17'!H26</f>
        <v>60</v>
      </c>
      <c r="H24" s="16">
        <f>'[1]17'!I26</f>
        <v>0</v>
      </c>
      <c r="I24" s="16">
        <f>'[1]17'!J26</f>
        <v>85</v>
      </c>
      <c r="J24" s="16">
        <f>'[1]17'!K26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'[1]17'!B27</f>
        <v>60</v>
      </c>
      <c r="C25" s="16">
        <f>'[1]17'!C27</f>
        <v>0</v>
      </c>
      <c r="D25" s="16">
        <f>'[1]17'!D27</f>
        <v>285</v>
      </c>
      <c r="E25" s="16">
        <f>'[1]17'!E27</f>
        <v>0</v>
      </c>
      <c r="F25" s="15">
        <f t="shared" si="6"/>
        <v>345</v>
      </c>
      <c r="G25" s="15">
        <f>'[1]17'!H27</f>
        <v>60</v>
      </c>
      <c r="H25" s="16">
        <f>'[1]17'!I27</f>
        <v>0</v>
      </c>
      <c r="I25" s="16">
        <f>'[1]17'!J27</f>
        <v>85</v>
      </c>
      <c r="J25" s="16">
        <f>'[1]17'!K27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'[1]17'!B28</f>
        <v>60</v>
      </c>
      <c r="C26" s="16">
        <f>'[1]17'!C28</f>
        <v>0</v>
      </c>
      <c r="D26" s="16">
        <f>'[1]17'!D28</f>
        <v>285</v>
      </c>
      <c r="E26" s="16">
        <f>'[1]17'!E28</f>
        <v>0</v>
      </c>
      <c r="F26" s="15">
        <f t="shared" si="6"/>
        <v>345</v>
      </c>
      <c r="G26" s="15">
        <f>'[1]17'!H28</f>
        <v>60</v>
      </c>
      <c r="H26" s="16">
        <f>'[1]17'!I28</f>
        <v>0</v>
      </c>
      <c r="I26" s="16">
        <f>'[1]17'!J28</f>
        <v>85</v>
      </c>
      <c r="J26" s="16">
        <f>'[1]17'!K28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'[1]17'!B29</f>
        <v>60</v>
      </c>
      <c r="C27" s="16">
        <f>'[1]17'!C29</f>
        <v>0</v>
      </c>
      <c r="D27" s="16">
        <f>'[1]17'!D29</f>
        <v>285</v>
      </c>
      <c r="E27" s="16">
        <f>'[1]17'!E29</f>
        <v>0</v>
      </c>
      <c r="F27" s="15">
        <f t="shared" si="6"/>
        <v>345</v>
      </c>
      <c r="G27" s="15">
        <f>'[1]17'!H29</f>
        <v>60</v>
      </c>
      <c r="H27" s="16">
        <f>'[1]17'!I29</f>
        <v>0</v>
      </c>
      <c r="I27" s="16">
        <f>'[1]17'!J29</f>
        <v>85</v>
      </c>
      <c r="J27" s="16">
        <f>'[1]17'!K29</f>
        <v>0</v>
      </c>
      <c r="K27" s="15">
        <f t="shared" si="4"/>
        <v>145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85</v>
      </c>
      <c r="P27" s="16">
        <f t="shared" si="3"/>
        <v>0</v>
      </c>
      <c r="Q27" s="17">
        <f t="shared" si="5"/>
        <v>145</v>
      </c>
    </row>
    <row r="28" spans="1:17">
      <c r="A28" s="8" t="s">
        <v>70</v>
      </c>
      <c r="B28" s="15">
        <f>'[1]17'!B30</f>
        <v>60</v>
      </c>
      <c r="C28" s="16">
        <f>'[1]17'!C30</f>
        <v>0</v>
      </c>
      <c r="D28" s="16">
        <f>'[1]17'!D30</f>
        <v>285</v>
      </c>
      <c r="E28" s="16">
        <f>'[1]17'!E30</f>
        <v>0</v>
      </c>
      <c r="F28" s="15">
        <f t="shared" si="6"/>
        <v>345</v>
      </c>
      <c r="G28" s="15">
        <f>'[1]17'!H30</f>
        <v>60</v>
      </c>
      <c r="H28" s="16">
        <f>'[1]17'!I30</f>
        <v>0</v>
      </c>
      <c r="I28" s="16">
        <f>'[1]17'!J30</f>
        <v>85</v>
      </c>
      <c r="J28" s="16">
        <f>'[1]17'!K30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'[1]17'!B31</f>
        <v>60</v>
      </c>
      <c r="C29" s="16">
        <f>'[1]17'!C31</f>
        <v>0</v>
      </c>
      <c r="D29" s="16">
        <f>'[1]17'!D31</f>
        <v>285</v>
      </c>
      <c r="E29" s="16">
        <f>'[1]17'!E31</f>
        <v>0</v>
      </c>
      <c r="F29" s="15">
        <f t="shared" si="6"/>
        <v>345</v>
      </c>
      <c r="G29" s="15">
        <f>'[1]17'!H31</f>
        <v>60</v>
      </c>
      <c r="H29" s="16">
        <f>'[1]17'!I31</f>
        <v>0</v>
      </c>
      <c r="I29" s="16">
        <f>'[1]17'!J31</f>
        <v>85</v>
      </c>
      <c r="J29" s="16">
        <f>'[1]17'!K31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'[1]17'!B32</f>
        <v>60</v>
      </c>
      <c r="C30" s="16">
        <f>'[1]17'!C32</f>
        <v>0</v>
      </c>
      <c r="D30" s="16">
        <f>'[1]17'!D32</f>
        <v>285</v>
      </c>
      <c r="E30" s="16">
        <f>'[1]17'!E32</f>
        <v>0</v>
      </c>
      <c r="F30" s="15">
        <f t="shared" si="6"/>
        <v>345</v>
      </c>
      <c r="G30" s="15">
        <f>'[1]17'!H32</f>
        <v>60</v>
      </c>
      <c r="H30" s="16">
        <f>'[1]17'!I32</f>
        <v>0</v>
      </c>
      <c r="I30" s="16">
        <f>'[1]17'!J32</f>
        <v>85</v>
      </c>
      <c r="J30" s="16">
        <f>'[1]17'!K32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'[1]17'!B33</f>
        <v>60</v>
      </c>
      <c r="C31" s="16">
        <f>'[1]17'!C33</f>
        <v>0</v>
      </c>
      <c r="D31" s="16">
        <f>'[1]17'!D33</f>
        <v>285</v>
      </c>
      <c r="E31" s="16">
        <f>'[1]17'!E33</f>
        <v>0</v>
      </c>
      <c r="F31" s="15">
        <f t="shared" si="6"/>
        <v>345</v>
      </c>
      <c r="G31" s="15">
        <f>'[1]17'!H33</f>
        <v>60</v>
      </c>
      <c r="H31" s="16">
        <f>'[1]17'!I33</f>
        <v>0</v>
      </c>
      <c r="I31" s="16">
        <f>'[1]17'!J33</f>
        <v>85</v>
      </c>
      <c r="J31" s="16">
        <f>'[1]17'!K33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'[1]17'!B34</f>
        <v>60</v>
      </c>
      <c r="C32" s="16">
        <f>'[1]17'!C34</f>
        <v>0</v>
      </c>
      <c r="D32" s="16">
        <f>'[1]17'!D34</f>
        <v>285</v>
      </c>
      <c r="E32" s="16">
        <f>'[1]17'!E34</f>
        <v>0</v>
      </c>
      <c r="F32" s="15">
        <f t="shared" si="6"/>
        <v>345</v>
      </c>
      <c r="G32" s="15">
        <f>'[1]17'!H34</f>
        <v>60</v>
      </c>
      <c r="H32" s="16">
        <f>'[1]17'!I34</f>
        <v>0</v>
      </c>
      <c r="I32" s="16">
        <f>'[1]17'!J34</f>
        <v>85</v>
      </c>
      <c r="J32" s="16">
        <f>'[1]17'!K34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'[1]17'!B35</f>
        <v>60</v>
      </c>
      <c r="C33" s="16">
        <f>'[1]17'!C35</f>
        <v>0</v>
      </c>
      <c r="D33" s="16">
        <f>'[1]17'!D35</f>
        <v>285</v>
      </c>
      <c r="E33" s="16">
        <f>'[1]17'!E35</f>
        <v>0</v>
      </c>
      <c r="F33" s="15">
        <f t="shared" si="6"/>
        <v>345</v>
      </c>
      <c r="G33" s="15">
        <f>'[1]17'!H35</f>
        <v>60</v>
      </c>
      <c r="H33" s="16">
        <f>'[1]17'!I35</f>
        <v>0</v>
      </c>
      <c r="I33" s="16">
        <f>'[1]17'!J35</f>
        <v>85</v>
      </c>
      <c r="J33" s="16">
        <f>'[1]17'!K35</f>
        <v>0</v>
      </c>
      <c r="K33" s="15">
        <f t="shared" si="4"/>
        <v>145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85</v>
      </c>
      <c r="P33" s="16">
        <f t="shared" si="3"/>
        <v>0</v>
      </c>
      <c r="Q33" s="17">
        <f t="shared" si="5"/>
        <v>145</v>
      </c>
    </row>
    <row r="34" spans="1:17">
      <c r="A34" s="8" t="s">
        <v>76</v>
      </c>
      <c r="B34" s="15">
        <f>'[1]17'!B36</f>
        <v>60</v>
      </c>
      <c r="C34" s="16">
        <f>'[1]17'!C36</f>
        <v>0</v>
      </c>
      <c r="D34" s="16">
        <f>'[1]17'!D36</f>
        <v>285</v>
      </c>
      <c r="E34" s="16">
        <f>'[1]17'!E36</f>
        <v>0</v>
      </c>
      <c r="F34" s="15">
        <f t="shared" si="6"/>
        <v>345</v>
      </c>
      <c r="G34" s="15">
        <f>'[1]17'!H36</f>
        <v>60</v>
      </c>
      <c r="H34" s="16">
        <f>'[1]17'!I36</f>
        <v>0</v>
      </c>
      <c r="I34" s="16">
        <f>'[1]17'!J36</f>
        <v>85</v>
      </c>
      <c r="J34" s="16">
        <f>'[1]17'!K36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'[1]17'!B37</f>
        <v>60</v>
      </c>
      <c r="C35" s="16">
        <f>'[1]17'!C37</f>
        <v>0</v>
      </c>
      <c r="D35" s="16">
        <f>'[1]17'!D37</f>
        <v>285</v>
      </c>
      <c r="E35" s="16">
        <f>'[1]17'!E37</f>
        <v>0</v>
      </c>
      <c r="F35" s="15">
        <f t="shared" si="6"/>
        <v>345</v>
      </c>
      <c r="G35" s="15">
        <f>'[1]17'!H37</f>
        <v>60</v>
      </c>
      <c r="H35" s="16">
        <f>'[1]17'!I37</f>
        <v>0</v>
      </c>
      <c r="I35" s="16">
        <f>'[1]17'!J37</f>
        <v>85</v>
      </c>
      <c r="J35" s="16">
        <f>'[1]17'!K37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'[1]17'!B38</f>
        <v>60</v>
      </c>
      <c r="C36" s="16">
        <f>'[1]17'!C38</f>
        <v>0</v>
      </c>
      <c r="D36" s="16">
        <f>'[1]17'!D38</f>
        <v>285</v>
      </c>
      <c r="E36" s="16">
        <f>'[1]17'!E38</f>
        <v>0</v>
      </c>
      <c r="F36" s="15">
        <f t="shared" si="6"/>
        <v>345</v>
      </c>
      <c r="G36" s="15">
        <f>'[1]17'!H38</f>
        <v>60</v>
      </c>
      <c r="H36" s="16">
        <f>'[1]17'!I38</f>
        <v>0</v>
      </c>
      <c r="I36" s="16">
        <f>'[1]17'!J38</f>
        <v>85</v>
      </c>
      <c r="J36" s="16">
        <f>'[1]17'!K38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'[1]17'!B39</f>
        <v>60</v>
      </c>
      <c r="C37" s="16">
        <f>'[1]17'!C39</f>
        <v>0</v>
      </c>
      <c r="D37" s="16">
        <f>'[1]17'!D39</f>
        <v>285</v>
      </c>
      <c r="E37" s="16">
        <f>'[1]17'!E39</f>
        <v>0</v>
      </c>
      <c r="F37" s="15">
        <f t="shared" si="6"/>
        <v>345</v>
      </c>
      <c r="G37" s="15">
        <f>'[1]17'!H39</f>
        <v>60</v>
      </c>
      <c r="H37" s="16">
        <f>'[1]17'!I39</f>
        <v>0</v>
      </c>
      <c r="I37" s="16">
        <f>'[1]17'!J39</f>
        <v>85</v>
      </c>
      <c r="J37" s="16">
        <f>'[1]17'!K39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'[1]17'!B40</f>
        <v>60</v>
      </c>
      <c r="C38" s="16">
        <f>'[1]17'!C40</f>
        <v>0</v>
      </c>
      <c r="D38" s="16">
        <f>'[1]17'!D40</f>
        <v>285</v>
      </c>
      <c r="E38" s="16">
        <f>'[1]17'!E40</f>
        <v>0</v>
      </c>
      <c r="F38" s="15">
        <f t="shared" si="6"/>
        <v>345</v>
      </c>
      <c r="G38" s="15">
        <f>'[1]17'!H40</f>
        <v>60</v>
      </c>
      <c r="H38" s="16">
        <f>'[1]17'!I40</f>
        <v>0</v>
      </c>
      <c r="I38" s="16">
        <f>'[1]17'!J40</f>
        <v>85</v>
      </c>
      <c r="J38" s="16">
        <f>'[1]17'!K40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'[1]17'!B41</f>
        <v>60</v>
      </c>
      <c r="C39" s="16">
        <f>'[1]17'!C41</f>
        <v>0</v>
      </c>
      <c r="D39" s="16">
        <f>'[1]17'!D41</f>
        <v>285</v>
      </c>
      <c r="E39" s="16">
        <f>'[1]17'!E41</f>
        <v>0</v>
      </c>
      <c r="F39" s="15">
        <f t="shared" si="6"/>
        <v>345</v>
      </c>
      <c r="G39" s="15">
        <f>'[1]17'!H41</f>
        <v>60</v>
      </c>
      <c r="H39" s="16">
        <f>'[1]17'!I41</f>
        <v>0</v>
      </c>
      <c r="I39" s="16">
        <f>'[1]17'!J41</f>
        <v>5</v>
      </c>
      <c r="J39" s="16">
        <f>'[1]17'!K41</f>
        <v>0</v>
      </c>
      <c r="K39" s="15">
        <f t="shared" si="4"/>
        <v>65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5</v>
      </c>
      <c r="P39" s="16">
        <f t="shared" si="10"/>
        <v>0</v>
      </c>
      <c r="Q39" s="17">
        <f t="shared" si="5"/>
        <v>65</v>
      </c>
    </row>
    <row r="40" spans="1:17">
      <c r="A40" s="8" t="s">
        <v>82</v>
      </c>
      <c r="B40" s="15">
        <f>'[1]17'!B42</f>
        <v>60</v>
      </c>
      <c r="C40" s="16">
        <f>'[1]17'!C42</f>
        <v>0</v>
      </c>
      <c r="D40" s="16">
        <f>'[1]17'!D42</f>
        <v>285</v>
      </c>
      <c r="E40" s="16">
        <f>'[1]17'!E42</f>
        <v>0</v>
      </c>
      <c r="F40" s="15">
        <f t="shared" si="6"/>
        <v>345</v>
      </c>
      <c r="G40" s="15">
        <f>'[1]17'!H42</f>
        <v>60</v>
      </c>
      <c r="H40" s="16">
        <f>'[1]17'!I42</f>
        <v>0</v>
      </c>
      <c r="I40" s="16">
        <f>'[1]17'!J42</f>
        <v>5</v>
      </c>
      <c r="J40" s="16">
        <f>'[1]17'!K42</f>
        <v>0</v>
      </c>
      <c r="K40" s="15">
        <f t="shared" si="4"/>
        <v>65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5</v>
      </c>
      <c r="P40" s="16">
        <f t="shared" si="10"/>
        <v>0</v>
      </c>
      <c r="Q40" s="17">
        <f t="shared" si="5"/>
        <v>65</v>
      </c>
    </row>
    <row r="41" spans="1:17">
      <c r="A41" s="8" t="s">
        <v>83</v>
      </c>
      <c r="B41" s="15">
        <f>'[1]17'!B43</f>
        <v>60</v>
      </c>
      <c r="C41" s="16">
        <f>'[1]17'!C43</f>
        <v>0</v>
      </c>
      <c r="D41" s="16">
        <f>'[1]17'!D43</f>
        <v>285</v>
      </c>
      <c r="E41" s="16">
        <f>'[1]17'!E43</f>
        <v>0</v>
      </c>
      <c r="F41" s="15">
        <f t="shared" si="6"/>
        <v>345</v>
      </c>
      <c r="G41" s="15">
        <f>'[1]17'!H43</f>
        <v>60</v>
      </c>
      <c r="H41" s="16">
        <f>'[1]17'!I43</f>
        <v>0</v>
      </c>
      <c r="I41" s="16">
        <f>'[1]17'!J43</f>
        <v>5</v>
      </c>
      <c r="J41" s="16">
        <f>'[1]17'!K43</f>
        <v>0</v>
      </c>
      <c r="K41" s="15">
        <f t="shared" si="4"/>
        <v>65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5</v>
      </c>
      <c r="P41" s="16">
        <f t="shared" si="10"/>
        <v>0</v>
      </c>
      <c r="Q41" s="17">
        <f t="shared" si="5"/>
        <v>65</v>
      </c>
    </row>
    <row r="42" spans="1:17">
      <c r="A42" s="8" t="s">
        <v>84</v>
      </c>
      <c r="B42" s="15">
        <f>'[1]17'!B44</f>
        <v>60</v>
      </c>
      <c r="C42" s="16">
        <f>'[1]17'!C44</f>
        <v>0</v>
      </c>
      <c r="D42" s="16">
        <f>'[1]17'!D44</f>
        <v>285</v>
      </c>
      <c r="E42" s="16">
        <f>'[1]17'!E44</f>
        <v>0</v>
      </c>
      <c r="F42" s="15">
        <f t="shared" si="6"/>
        <v>345</v>
      </c>
      <c r="G42" s="15">
        <f>'[1]17'!H44</f>
        <v>60</v>
      </c>
      <c r="H42" s="16">
        <f>'[1]17'!I44</f>
        <v>0</v>
      </c>
      <c r="I42" s="16">
        <f>'[1]17'!J44</f>
        <v>5</v>
      </c>
      <c r="J42" s="16">
        <f>'[1]17'!K44</f>
        <v>0</v>
      </c>
      <c r="K42" s="15">
        <f t="shared" si="4"/>
        <v>65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5</v>
      </c>
      <c r="P42" s="16">
        <f t="shared" si="10"/>
        <v>0</v>
      </c>
      <c r="Q42" s="17">
        <f t="shared" si="5"/>
        <v>65</v>
      </c>
    </row>
    <row r="43" spans="1:17">
      <c r="A43" s="8" t="s">
        <v>85</v>
      </c>
      <c r="B43" s="15">
        <f>'[1]17'!B45</f>
        <v>60</v>
      </c>
      <c r="C43" s="16">
        <f>'[1]17'!C45</f>
        <v>0</v>
      </c>
      <c r="D43" s="16">
        <f>'[1]17'!D45</f>
        <v>285</v>
      </c>
      <c r="E43" s="16">
        <f>'[1]17'!E45</f>
        <v>0</v>
      </c>
      <c r="F43" s="15">
        <f t="shared" si="6"/>
        <v>345</v>
      </c>
      <c r="G43" s="15">
        <f>'[1]17'!H45</f>
        <v>60</v>
      </c>
      <c r="H43" s="16">
        <f>'[1]17'!I45</f>
        <v>0</v>
      </c>
      <c r="I43" s="16">
        <f>'[1]17'!J45</f>
        <v>30</v>
      </c>
      <c r="J43" s="16">
        <f>'[1]17'!K45</f>
        <v>0</v>
      </c>
      <c r="K43" s="15">
        <f t="shared" si="4"/>
        <v>90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90</v>
      </c>
    </row>
    <row r="44" spans="1:17">
      <c r="A44" s="8" t="s">
        <v>86</v>
      </c>
      <c r="B44" s="15">
        <f>'[1]17'!B46</f>
        <v>60</v>
      </c>
      <c r="C44" s="16">
        <f>'[1]17'!C46</f>
        <v>0</v>
      </c>
      <c r="D44" s="16">
        <f>'[1]17'!D46</f>
        <v>285</v>
      </c>
      <c r="E44" s="16">
        <f>'[1]17'!E46</f>
        <v>0</v>
      </c>
      <c r="F44" s="15">
        <f t="shared" si="6"/>
        <v>345</v>
      </c>
      <c r="G44" s="15">
        <f>'[1]17'!H46</f>
        <v>60</v>
      </c>
      <c r="H44" s="16">
        <f>'[1]17'!I46</f>
        <v>0</v>
      </c>
      <c r="I44" s="16">
        <f>'[1]17'!J46</f>
        <v>30</v>
      </c>
      <c r="J44" s="16">
        <f>'[1]17'!K46</f>
        <v>0</v>
      </c>
      <c r="K44" s="15">
        <f t="shared" si="4"/>
        <v>90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90</v>
      </c>
    </row>
    <row r="45" spans="1:17">
      <c r="A45" s="8" t="s">
        <v>87</v>
      </c>
      <c r="B45" s="15">
        <f>'[1]17'!B47</f>
        <v>60</v>
      </c>
      <c r="C45" s="16">
        <f>'[1]17'!C47</f>
        <v>0</v>
      </c>
      <c r="D45" s="16">
        <f>'[1]17'!D47</f>
        <v>285</v>
      </c>
      <c r="E45" s="16">
        <f>'[1]17'!E47</f>
        <v>0</v>
      </c>
      <c r="F45" s="15">
        <f t="shared" si="6"/>
        <v>345</v>
      </c>
      <c r="G45" s="15">
        <f>'[1]17'!H47</f>
        <v>60</v>
      </c>
      <c r="H45" s="16">
        <f>'[1]17'!I47</f>
        <v>0</v>
      </c>
      <c r="I45" s="16">
        <f>'[1]17'!J47</f>
        <v>30</v>
      </c>
      <c r="J45" s="16">
        <f>'[1]17'!K47</f>
        <v>0</v>
      </c>
      <c r="K45" s="15">
        <f t="shared" si="4"/>
        <v>90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90</v>
      </c>
    </row>
    <row r="46" spans="1:17">
      <c r="A46" s="8" t="s">
        <v>88</v>
      </c>
      <c r="B46" s="15">
        <f>'[1]17'!B48</f>
        <v>60</v>
      </c>
      <c r="C46" s="16">
        <f>'[1]17'!C48</f>
        <v>0</v>
      </c>
      <c r="D46" s="16">
        <f>'[1]17'!D48</f>
        <v>285</v>
      </c>
      <c r="E46" s="16">
        <f>'[1]17'!E48</f>
        <v>0</v>
      </c>
      <c r="F46" s="15">
        <f t="shared" si="6"/>
        <v>345</v>
      </c>
      <c r="G46" s="15">
        <f>'[1]17'!H48</f>
        <v>60</v>
      </c>
      <c r="H46" s="16">
        <f>'[1]17'!I48</f>
        <v>0</v>
      </c>
      <c r="I46" s="16">
        <f>'[1]17'!J48</f>
        <v>85</v>
      </c>
      <c r="J46" s="16">
        <f>'[1]17'!K48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'[1]17'!B49</f>
        <v>60</v>
      </c>
      <c r="C47" s="16">
        <f>'[1]17'!C49</f>
        <v>0</v>
      </c>
      <c r="D47" s="16">
        <f>'[1]17'!D49</f>
        <v>285</v>
      </c>
      <c r="E47" s="16">
        <f>'[1]17'!E49</f>
        <v>0</v>
      </c>
      <c r="F47" s="15">
        <f t="shared" si="6"/>
        <v>345</v>
      </c>
      <c r="G47" s="15">
        <f>'[1]17'!H49</f>
        <v>60</v>
      </c>
      <c r="H47" s="16">
        <f>'[1]17'!I49</f>
        <v>0</v>
      </c>
      <c r="I47" s="16">
        <f>'[1]17'!J49</f>
        <v>85</v>
      </c>
      <c r="J47" s="16">
        <f>'[1]17'!K49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'[1]17'!B50</f>
        <v>60</v>
      </c>
      <c r="C48" s="16">
        <f>'[1]17'!C50</f>
        <v>60</v>
      </c>
      <c r="D48" s="16">
        <f>'[1]17'!D50</f>
        <v>285</v>
      </c>
      <c r="E48" s="16">
        <f>'[1]17'!E50</f>
        <v>0</v>
      </c>
      <c r="F48" s="15">
        <f t="shared" si="6"/>
        <v>405</v>
      </c>
      <c r="G48" s="15">
        <f>'[1]17'!H50</f>
        <v>60</v>
      </c>
      <c r="H48" s="16">
        <f>'[1]17'!I50</f>
        <v>0</v>
      </c>
      <c r="I48" s="16">
        <f>'[1]17'!J50</f>
        <v>85</v>
      </c>
      <c r="J48" s="16">
        <f>'[1]17'!K50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'[1]17'!B51</f>
        <v>60</v>
      </c>
      <c r="C49" s="16">
        <f>'[1]17'!C51</f>
        <v>0</v>
      </c>
      <c r="D49" s="16">
        <f>'[1]17'!D51</f>
        <v>285</v>
      </c>
      <c r="E49" s="16">
        <f>'[1]17'!E51</f>
        <v>0</v>
      </c>
      <c r="F49" s="15">
        <f t="shared" si="6"/>
        <v>345</v>
      </c>
      <c r="G49" s="15">
        <f>'[1]17'!H51</f>
        <v>60</v>
      </c>
      <c r="H49" s="16">
        <f>'[1]17'!I51</f>
        <v>0</v>
      </c>
      <c r="I49" s="16">
        <f>'[1]17'!J51</f>
        <v>85</v>
      </c>
      <c r="J49" s="16">
        <f>'[1]17'!K51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'[1]17'!B52</f>
        <v>60</v>
      </c>
      <c r="C50" s="16">
        <f>'[1]17'!C52</f>
        <v>0</v>
      </c>
      <c r="D50" s="16">
        <f>'[1]17'!D52</f>
        <v>285</v>
      </c>
      <c r="E50" s="16">
        <f>'[1]17'!E52</f>
        <v>0</v>
      </c>
      <c r="F50" s="15">
        <f t="shared" si="6"/>
        <v>345</v>
      </c>
      <c r="G50" s="15">
        <f>'[1]17'!H52</f>
        <v>60</v>
      </c>
      <c r="H50" s="16">
        <f>'[1]17'!I52</f>
        <v>0</v>
      </c>
      <c r="I50" s="16">
        <f>'[1]17'!J52</f>
        <v>85</v>
      </c>
      <c r="J50" s="16">
        <f>'[1]17'!K52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'[1]17'!B53</f>
        <v>60</v>
      </c>
      <c r="C51" s="16">
        <f>'[1]17'!C53</f>
        <v>0</v>
      </c>
      <c r="D51" s="16">
        <f>'[1]17'!D53</f>
        <v>285</v>
      </c>
      <c r="E51" s="16">
        <f>'[1]17'!E53</f>
        <v>0</v>
      </c>
      <c r="F51" s="15">
        <f t="shared" si="6"/>
        <v>345</v>
      </c>
      <c r="G51" s="15">
        <f>'[1]17'!H53</f>
        <v>60</v>
      </c>
      <c r="H51" s="16">
        <f>'[1]17'!I53</f>
        <v>0</v>
      </c>
      <c r="I51" s="16">
        <f>'[1]17'!J53</f>
        <v>85</v>
      </c>
      <c r="J51" s="16">
        <f>'[1]17'!K53</f>
        <v>0</v>
      </c>
      <c r="K51" s="15">
        <f t="shared" si="4"/>
        <v>145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'[1]17'!B54</f>
        <v>60</v>
      </c>
      <c r="C52" s="16">
        <f>'[1]17'!C54</f>
        <v>0</v>
      </c>
      <c r="D52" s="16">
        <f>'[1]17'!D54</f>
        <v>285</v>
      </c>
      <c r="E52" s="16">
        <f>'[1]17'!E54</f>
        <v>0</v>
      </c>
      <c r="F52" s="15">
        <f t="shared" si="6"/>
        <v>345</v>
      </c>
      <c r="G52" s="15">
        <f>'[1]17'!H54</f>
        <v>60</v>
      </c>
      <c r="H52" s="16">
        <f>'[1]17'!I54</f>
        <v>0</v>
      </c>
      <c r="I52" s="16">
        <f>'[1]17'!J54</f>
        <v>85</v>
      </c>
      <c r="J52" s="16">
        <f>'[1]17'!K54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'[1]17'!B55</f>
        <v>60</v>
      </c>
      <c r="C53" s="16">
        <f>'[1]17'!C55</f>
        <v>0</v>
      </c>
      <c r="D53" s="16">
        <f>'[1]17'!D55</f>
        <v>285</v>
      </c>
      <c r="E53" s="16">
        <f>'[1]17'!E55</f>
        <v>0</v>
      </c>
      <c r="F53" s="15">
        <f t="shared" si="6"/>
        <v>345</v>
      </c>
      <c r="G53" s="15">
        <f>'[1]17'!H55</f>
        <v>60</v>
      </c>
      <c r="H53" s="16">
        <f>'[1]17'!I55</f>
        <v>0</v>
      </c>
      <c r="I53" s="16">
        <f>'[1]17'!J55</f>
        <v>85</v>
      </c>
      <c r="J53" s="16">
        <f>'[1]17'!K55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'[1]17'!B56</f>
        <v>60</v>
      </c>
      <c r="C54" s="16">
        <f>'[1]17'!C56</f>
        <v>0</v>
      </c>
      <c r="D54" s="16">
        <f>'[1]17'!D56</f>
        <v>285</v>
      </c>
      <c r="E54" s="16">
        <f>'[1]17'!E56</f>
        <v>0</v>
      </c>
      <c r="F54" s="15">
        <f t="shared" si="6"/>
        <v>345</v>
      </c>
      <c r="G54" s="15">
        <f>'[1]17'!H56</f>
        <v>60</v>
      </c>
      <c r="H54" s="16">
        <f>'[1]17'!I56</f>
        <v>0</v>
      </c>
      <c r="I54" s="16">
        <f>'[1]17'!J56</f>
        <v>85</v>
      </c>
      <c r="J54" s="16">
        <f>'[1]17'!K56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'[1]17'!B57</f>
        <v>60</v>
      </c>
      <c r="C55" s="16">
        <f>'[1]17'!C57</f>
        <v>0</v>
      </c>
      <c r="D55" s="16">
        <f>'[1]17'!D57</f>
        <v>285</v>
      </c>
      <c r="E55" s="16">
        <f>'[1]17'!E57</f>
        <v>0</v>
      </c>
      <c r="F55" s="15">
        <f t="shared" si="6"/>
        <v>345</v>
      </c>
      <c r="G55" s="15">
        <f>'[1]17'!H57</f>
        <v>60</v>
      </c>
      <c r="H55" s="16">
        <f>'[1]17'!I57</f>
        <v>0</v>
      </c>
      <c r="I55" s="16">
        <f>'[1]17'!J57</f>
        <v>85</v>
      </c>
      <c r="J55" s="16">
        <f>'[1]17'!K57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'[1]17'!B58</f>
        <v>60</v>
      </c>
      <c r="C56" s="16">
        <f>'[1]17'!C58</f>
        <v>0</v>
      </c>
      <c r="D56" s="16">
        <f>'[1]17'!D58</f>
        <v>285</v>
      </c>
      <c r="E56" s="16">
        <f>'[1]17'!E58</f>
        <v>0</v>
      </c>
      <c r="F56" s="15">
        <f t="shared" si="6"/>
        <v>345</v>
      </c>
      <c r="G56" s="15">
        <f>'[1]17'!H58</f>
        <v>60</v>
      </c>
      <c r="H56" s="16">
        <f>'[1]17'!I58</f>
        <v>0</v>
      </c>
      <c r="I56" s="16">
        <f>'[1]17'!J58</f>
        <v>85</v>
      </c>
      <c r="J56" s="16">
        <f>'[1]17'!K58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'[1]17'!B59</f>
        <v>60</v>
      </c>
      <c r="C57" s="16">
        <f>'[1]17'!C59</f>
        <v>0</v>
      </c>
      <c r="D57" s="16">
        <f>'[1]17'!D59</f>
        <v>285</v>
      </c>
      <c r="E57" s="16">
        <f>'[1]17'!E59</f>
        <v>0</v>
      </c>
      <c r="F57" s="15">
        <f t="shared" si="6"/>
        <v>345</v>
      </c>
      <c r="G57" s="15">
        <f>'[1]17'!H59</f>
        <v>60</v>
      </c>
      <c r="H57" s="16">
        <f>'[1]17'!I59</f>
        <v>0</v>
      </c>
      <c r="I57" s="16">
        <f>'[1]17'!J59</f>
        <v>85</v>
      </c>
      <c r="J57" s="16">
        <f>'[1]17'!K59</f>
        <v>0</v>
      </c>
      <c r="K57" s="15">
        <f t="shared" si="4"/>
        <v>145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'[1]17'!B60</f>
        <v>60</v>
      </c>
      <c r="C58" s="16">
        <f>'[1]17'!C60</f>
        <v>0</v>
      </c>
      <c r="D58" s="16">
        <f>'[1]17'!D60</f>
        <v>285</v>
      </c>
      <c r="E58" s="16">
        <f>'[1]17'!E60</f>
        <v>0</v>
      </c>
      <c r="F58" s="15">
        <f t="shared" si="6"/>
        <v>345</v>
      </c>
      <c r="G58" s="15">
        <f>'[1]17'!H60</f>
        <v>60</v>
      </c>
      <c r="H58" s="16">
        <f>'[1]17'!I60</f>
        <v>0</v>
      </c>
      <c r="I58" s="16">
        <f>'[1]17'!J60</f>
        <v>85</v>
      </c>
      <c r="J58" s="16">
        <f>'[1]17'!K60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'[1]17'!B61</f>
        <v>60</v>
      </c>
      <c r="C59" s="16">
        <f>'[1]17'!C61</f>
        <v>0</v>
      </c>
      <c r="D59" s="16">
        <f>'[1]17'!D61</f>
        <v>285</v>
      </c>
      <c r="E59" s="16">
        <f>'[1]17'!E61</f>
        <v>0</v>
      </c>
      <c r="F59" s="15">
        <f t="shared" si="6"/>
        <v>345</v>
      </c>
      <c r="G59" s="15">
        <f>'[1]17'!H61</f>
        <v>60</v>
      </c>
      <c r="H59" s="16">
        <f>'[1]17'!I61</f>
        <v>0</v>
      </c>
      <c r="I59" s="16">
        <f>'[1]17'!J61</f>
        <v>85</v>
      </c>
      <c r="J59" s="16">
        <f>'[1]17'!K61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'[1]17'!B62</f>
        <v>60</v>
      </c>
      <c r="C60" s="16">
        <f>'[1]17'!C62</f>
        <v>0</v>
      </c>
      <c r="D60" s="16">
        <f>'[1]17'!D62</f>
        <v>285</v>
      </c>
      <c r="E60" s="16">
        <f>'[1]17'!E62</f>
        <v>0</v>
      </c>
      <c r="F60" s="15">
        <f t="shared" si="6"/>
        <v>345</v>
      </c>
      <c r="G60" s="15">
        <f>'[1]17'!H62</f>
        <v>60</v>
      </c>
      <c r="H60" s="16">
        <f>'[1]17'!I62</f>
        <v>0</v>
      </c>
      <c r="I60" s="16">
        <f>'[1]17'!J62</f>
        <v>85</v>
      </c>
      <c r="J60" s="16">
        <f>'[1]17'!K62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'[1]17'!B63</f>
        <v>60</v>
      </c>
      <c r="C61" s="16">
        <f>'[1]17'!C63</f>
        <v>0</v>
      </c>
      <c r="D61" s="16">
        <f>'[1]17'!D63</f>
        <v>285</v>
      </c>
      <c r="E61" s="16">
        <f>'[1]17'!E63</f>
        <v>0</v>
      </c>
      <c r="F61" s="15">
        <f t="shared" si="6"/>
        <v>345</v>
      </c>
      <c r="G61" s="15">
        <f>'[1]17'!H63</f>
        <v>60</v>
      </c>
      <c r="H61" s="16">
        <f>'[1]17'!I63</f>
        <v>0</v>
      </c>
      <c r="I61" s="16">
        <f>'[1]17'!J63</f>
        <v>85</v>
      </c>
      <c r="J61" s="16">
        <f>'[1]17'!K63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'[1]17'!B64</f>
        <v>60</v>
      </c>
      <c r="C62" s="16">
        <f>'[1]17'!C64</f>
        <v>0</v>
      </c>
      <c r="D62" s="16">
        <f>'[1]17'!D64</f>
        <v>285</v>
      </c>
      <c r="E62" s="16">
        <f>'[1]17'!E64</f>
        <v>0</v>
      </c>
      <c r="F62" s="15">
        <f t="shared" si="6"/>
        <v>345</v>
      </c>
      <c r="G62" s="15">
        <f>'[1]17'!H64</f>
        <v>60</v>
      </c>
      <c r="H62" s="16">
        <f>'[1]17'!I64</f>
        <v>0</v>
      </c>
      <c r="I62" s="16">
        <f>'[1]17'!J64</f>
        <v>85</v>
      </c>
      <c r="J62" s="16">
        <f>'[1]17'!K64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'[1]17'!B65</f>
        <v>60</v>
      </c>
      <c r="C63" s="16">
        <f>'[1]17'!C65</f>
        <v>0</v>
      </c>
      <c r="D63" s="16">
        <f>'[1]17'!D65</f>
        <v>285</v>
      </c>
      <c r="E63" s="16">
        <f>'[1]17'!E65</f>
        <v>0</v>
      </c>
      <c r="F63" s="15">
        <f t="shared" si="6"/>
        <v>345</v>
      </c>
      <c r="G63" s="15">
        <f>'[1]17'!H65</f>
        <v>60</v>
      </c>
      <c r="H63" s="16">
        <f>'[1]17'!I65</f>
        <v>0</v>
      </c>
      <c r="I63" s="16">
        <f>'[1]17'!J65</f>
        <v>85</v>
      </c>
      <c r="J63" s="16">
        <f>'[1]17'!K65</f>
        <v>0</v>
      </c>
      <c r="K63" s="15">
        <f t="shared" si="4"/>
        <v>145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'[1]17'!B66</f>
        <v>60</v>
      </c>
      <c r="C64" s="16">
        <f>'[1]17'!C66</f>
        <v>0</v>
      </c>
      <c r="D64" s="16">
        <f>'[1]17'!D66</f>
        <v>285</v>
      </c>
      <c r="E64" s="16">
        <f>'[1]17'!E66</f>
        <v>0</v>
      </c>
      <c r="F64" s="15">
        <f t="shared" si="6"/>
        <v>345</v>
      </c>
      <c r="G64" s="15">
        <f>'[1]17'!H66</f>
        <v>60</v>
      </c>
      <c r="H64" s="16">
        <f>'[1]17'!I66</f>
        <v>0</v>
      </c>
      <c r="I64" s="16">
        <f>'[1]17'!J66</f>
        <v>85</v>
      </c>
      <c r="J64" s="16">
        <f>'[1]17'!K66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'[1]17'!B67</f>
        <v>60</v>
      </c>
      <c r="C65" s="16">
        <f>'[1]17'!C67</f>
        <v>0</v>
      </c>
      <c r="D65" s="16">
        <f>'[1]17'!D67</f>
        <v>285</v>
      </c>
      <c r="E65" s="16">
        <f>'[1]17'!E67</f>
        <v>0</v>
      </c>
      <c r="F65" s="15">
        <f t="shared" si="6"/>
        <v>345</v>
      </c>
      <c r="G65" s="15">
        <f>'[1]17'!H67</f>
        <v>60</v>
      </c>
      <c r="H65" s="16">
        <f>'[1]17'!I67</f>
        <v>0</v>
      </c>
      <c r="I65" s="16">
        <f>'[1]17'!J67</f>
        <v>85</v>
      </c>
      <c r="J65" s="16">
        <f>'[1]17'!K67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'[1]17'!B68</f>
        <v>60</v>
      </c>
      <c r="C66" s="16">
        <f>'[1]17'!C68</f>
        <v>0</v>
      </c>
      <c r="D66" s="16">
        <f>'[1]17'!D68</f>
        <v>285</v>
      </c>
      <c r="E66" s="16">
        <f>'[1]17'!E68</f>
        <v>0</v>
      </c>
      <c r="F66" s="15">
        <f t="shared" si="6"/>
        <v>345</v>
      </c>
      <c r="G66" s="15">
        <f>'[1]17'!H68</f>
        <v>60</v>
      </c>
      <c r="H66" s="16">
        <f>'[1]17'!I68</f>
        <v>0</v>
      </c>
      <c r="I66" s="16">
        <f>'[1]17'!J68</f>
        <v>85</v>
      </c>
      <c r="J66" s="16">
        <f>'[1]17'!K68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'[1]17'!B69</f>
        <v>60</v>
      </c>
      <c r="C67" s="16">
        <f>'[1]17'!C69</f>
        <v>0</v>
      </c>
      <c r="D67" s="16">
        <f>'[1]17'!D69</f>
        <v>285</v>
      </c>
      <c r="E67" s="16">
        <f>'[1]17'!E69</f>
        <v>0</v>
      </c>
      <c r="F67" s="15">
        <f t="shared" si="6"/>
        <v>345</v>
      </c>
      <c r="G67" s="15">
        <f>'[1]17'!H69</f>
        <v>60</v>
      </c>
      <c r="H67" s="16">
        <f>'[1]17'!I69</f>
        <v>0</v>
      </c>
      <c r="I67" s="16">
        <f>'[1]17'!J69</f>
        <v>85</v>
      </c>
      <c r="J67" s="16">
        <f>'[1]17'!K69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'[1]17'!B70</f>
        <v>60</v>
      </c>
      <c r="C68" s="16">
        <f>'[1]17'!C70</f>
        <v>0</v>
      </c>
      <c r="D68" s="16">
        <f>'[1]17'!D70</f>
        <v>285</v>
      </c>
      <c r="E68" s="16">
        <f>'[1]17'!E70</f>
        <v>0</v>
      </c>
      <c r="F68" s="15">
        <f t="shared" si="6"/>
        <v>345</v>
      </c>
      <c r="G68" s="15">
        <f>'[1]17'!H70</f>
        <v>60</v>
      </c>
      <c r="H68" s="16">
        <f>'[1]17'!I70</f>
        <v>0</v>
      </c>
      <c r="I68" s="16">
        <f>'[1]17'!J70</f>
        <v>85</v>
      </c>
      <c r="J68" s="16">
        <f>'[1]17'!K70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'[1]17'!B71</f>
        <v>60</v>
      </c>
      <c r="C69" s="16">
        <f>'[1]17'!C71</f>
        <v>0</v>
      </c>
      <c r="D69" s="16">
        <f>'[1]17'!D71</f>
        <v>285</v>
      </c>
      <c r="E69" s="16">
        <f>'[1]17'!E71</f>
        <v>0</v>
      </c>
      <c r="F69" s="15">
        <f t="shared" ref="F69:F98" si="17">SUM(B69:E69)</f>
        <v>345</v>
      </c>
      <c r="G69" s="15">
        <f>'[1]17'!H71</f>
        <v>60</v>
      </c>
      <c r="H69" s="16">
        <f>'[1]17'!I71</f>
        <v>0</v>
      </c>
      <c r="I69" s="16">
        <f>'[1]17'!J71</f>
        <v>85</v>
      </c>
      <c r="J69" s="16">
        <f>'[1]17'!K71</f>
        <v>0</v>
      </c>
      <c r="K69" s="15">
        <f t="shared" si="15"/>
        <v>145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'[1]17'!B72</f>
        <v>60</v>
      </c>
      <c r="C70" s="16">
        <f>'[1]17'!C72</f>
        <v>0</v>
      </c>
      <c r="D70" s="16">
        <f>'[1]17'!D72</f>
        <v>285</v>
      </c>
      <c r="E70" s="16">
        <f>'[1]17'!E72</f>
        <v>0</v>
      </c>
      <c r="F70" s="15">
        <f t="shared" si="17"/>
        <v>345</v>
      </c>
      <c r="G70" s="15">
        <f>'[1]17'!H72</f>
        <v>60</v>
      </c>
      <c r="H70" s="16">
        <f>'[1]17'!I72</f>
        <v>0</v>
      </c>
      <c r="I70" s="16">
        <f>'[1]17'!J72</f>
        <v>85</v>
      </c>
      <c r="J70" s="16">
        <f>'[1]17'!K72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'[1]17'!B73</f>
        <v>60</v>
      </c>
      <c r="C71" s="16">
        <f>'[1]17'!C73</f>
        <v>0</v>
      </c>
      <c r="D71" s="16">
        <f>'[1]17'!D73</f>
        <v>285</v>
      </c>
      <c r="E71" s="16">
        <f>'[1]17'!E73</f>
        <v>0</v>
      </c>
      <c r="F71" s="15">
        <f t="shared" si="17"/>
        <v>345</v>
      </c>
      <c r="G71" s="15">
        <f>'[1]17'!H73</f>
        <v>60</v>
      </c>
      <c r="H71" s="16">
        <f>'[1]17'!I73</f>
        <v>0</v>
      </c>
      <c r="I71" s="16">
        <f>'[1]17'!J73</f>
        <v>85</v>
      </c>
      <c r="J71" s="16">
        <f>'[1]17'!K73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'[1]17'!B74</f>
        <v>60</v>
      </c>
      <c r="C72" s="16">
        <f>'[1]17'!C74</f>
        <v>0</v>
      </c>
      <c r="D72" s="16">
        <f>'[1]17'!D74</f>
        <v>285</v>
      </c>
      <c r="E72" s="16">
        <f>'[1]17'!E74</f>
        <v>0</v>
      </c>
      <c r="F72" s="15">
        <f t="shared" si="17"/>
        <v>345</v>
      </c>
      <c r="G72" s="15">
        <f>'[1]17'!H74</f>
        <v>60</v>
      </c>
      <c r="H72" s="16">
        <f>'[1]17'!I74</f>
        <v>0</v>
      </c>
      <c r="I72" s="16">
        <f>'[1]17'!J74</f>
        <v>85</v>
      </c>
      <c r="J72" s="16">
        <f>'[1]17'!K74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'[1]17'!B75</f>
        <v>60</v>
      </c>
      <c r="C73" s="16">
        <f>'[1]17'!C75</f>
        <v>0</v>
      </c>
      <c r="D73" s="16">
        <f>'[1]17'!D75</f>
        <v>285</v>
      </c>
      <c r="E73" s="16">
        <f>'[1]17'!E75</f>
        <v>0</v>
      </c>
      <c r="F73" s="15">
        <f t="shared" si="17"/>
        <v>345</v>
      </c>
      <c r="G73" s="15">
        <f>'[1]17'!H75</f>
        <v>60</v>
      </c>
      <c r="H73" s="16">
        <f>'[1]17'!I75</f>
        <v>0</v>
      </c>
      <c r="I73" s="16">
        <f>'[1]17'!J75</f>
        <v>85</v>
      </c>
      <c r="J73" s="16">
        <f>'[1]17'!K75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'[1]17'!B76</f>
        <v>60</v>
      </c>
      <c r="C74" s="16">
        <f>'[1]17'!C76</f>
        <v>0</v>
      </c>
      <c r="D74" s="16">
        <f>'[1]17'!D76</f>
        <v>285</v>
      </c>
      <c r="E74" s="16">
        <f>'[1]17'!E76</f>
        <v>0</v>
      </c>
      <c r="F74" s="15">
        <f t="shared" si="17"/>
        <v>345</v>
      </c>
      <c r="G74" s="15">
        <f>'[1]17'!H76</f>
        <v>60</v>
      </c>
      <c r="H74" s="16">
        <f>'[1]17'!I76</f>
        <v>0</v>
      </c>
      <c r="I74" s="16">
        <f>'[1]17'!J76</f>
        <v>85</v>
      </c>
      <c r="J74" s="16">
        <f>'[1]17'!K76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'[1]17'!B77</f>
        <v>60</v>
      </c>
      <c r="C75" s="16">
        <f>'[1]17'!C77</f>
        <v>0</v>
      </c>
      <c r="D75" s="16">
        <f>'[1]17'!D77</f>
        <v>285</v>
      </c>
      <c r="E75" s="16">
        <f>'[1]17'!E77</f>
        <v>0</v>
      </c>
      <c r="F75" s="15">
        <f t="shared" si="17"/>
        <v>345</v>
      </c>
      <c r="G75" s="15">
        <f>'[1]17'!H77</f>
        <v>60</v>
      </c>
      <c r="H75" s="16">
        <f>'[1]17'!I77</f>
        <v>0</v>
      </c>
      <c r="I75" s="16">
        <f>'[1]17'!J77</f>
        <v>85</v>
      </c>
      <c r="J75" s="16">
        <f>'[1]17'!K77</f>
        <v>0</v>
      </c>
      <c r="K75" s="15">
        <f t="shared" si="15"/>
        <v>145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'[1]17'!B78</f>
        <v>60</v>
      </c>
      <c r="C76" s="16">
        <f>'[1]17'!C78</f>
        <v>0</v>
      </c>
      <c r="D76" s="16">
        <f>'[1]17'!D78</f>
        <v>285</v>
      </c>
      <c r="E76" s="16">
        <f>'[1]17'!E78</f>
        <v>0</v>
      </c>
      <c r="F76" s="15">
        <f t="shared" si="17"/>
        <v>345</v>
      </c>
      <c r="G76" s="15">
        <f>'[1]17'!H78</f>
        <v>60</v>
      </c>
      <c r="H76" s="16">
        <f>'[1]17'!I78</f>
        <v>0</v>
      </c>
      <c r="I76" s="16">
        <f>'[1]17'!J78</f>
        <v>85</v>
      </c>
      <c r="J76" s="16">
        <f>'[1]17'!K78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'[1]17'!B79</f>
        <v>60</v>
      </c>
      <c r="C77" s="16">
        <f>'[1]17'!C79</f>
        <v>0</v>
      </c>
      <c r="D77" s="16">
        <f>'[1]17'!D79</f>
        <v>285</v>
      </c>
      <c r="E77" s="16">
        <f>'[1]17'!E79</f>
        <v>0</v>
      </c>
      <c r="F77" s="15">
        <f t="shared" si="17"/>
        <v>345</v>
      </c>
      <c r="G77" s="15">
        <f>'[1]17'!H79</f>
        <v>60</v>
      </c>
      <c r="H77" s="16">
        <f>'[1]17'!I79</f>
        <v>0</v>
      </c>
      <c r="I77" s="16">
        <f>'[1]17'!J79</f>
        <v>85</v>
      </c>
      <c r="J77" s="16">
        <f>'[1]17'!K79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'[1]17'!B80</f>
        <v>60</v>
      </c>
      <c r="C78" s="16">
        <f>'[1]17'!C80</f>
        <v>0</v>
      </c>
      <c r="D78" s="16">
        <f>'[1]17'!D80</f>
        <v>285</v>
      </c>
      <c r="E78" s="16">
        <f>'[1]17'!E80</f>
        <v>0</v>
      </c>
      <c r="F78" s="15">
        <f t="shared" si="17"/>
        <v>345</v>
      </c>
      <c r="G78" s="15">
        <f>'[1]17'!H80</f>
        <v>60</v>
      </c>
      <c r="H78" s="16">
        <f>'[1]17'!I80</f>
        <v>0</v>
      </c>
      <c r="I78" s="16">
        <f>'[1]17'!J80</f>
        <v>85</v>
      </c>
      <c r="J78" s="16">
        <f>'[1]17'!K80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'[1]17'!B81</f>
        <v>60</v>
      </c>
      <c r="C79" s="16">
        <f>'[1]17'!C81</f>
        <v>0</v>
      </c>
      <c r="D79" s="16">
        <f>'[1]17'!D81</f>
        <v>285</v>
      </c>
      <c r="E79" s="16">
        <f>'[1]17'!E81</f>
        <v>0</v>
      </c>
      <c r="F79" s="15">
        <f t="shared" si="17"/>
        <v>345</v>
      </c>
      <c r="G79" s="15">
        <f>'[1]17'!H81</f>
        <v>60</v>
      </c>
      <c r="H79" s="16">
        <f>'[1]17'!I81</f>
        <v>0</v>
      </c>
      <c r="I79" s="16">
        <f>'[1]17'!J81</f>
        <v>85</v>
      </c>
      <c r="J79" s="16">
        <f>'[1]17'!K81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'[1]17'!B82</f>
        <v>60</v>
      </c>
      <c r="C80" s="16">
        <f>'[1]17'!C82</f>
        <v>0</v>
      </c>
      <c r="D80" s="16">
        <f>'[1]17'!D82</f>
        <v>285</v>
      </c>
      <c r="E80" s="16">
        <f>'[1]17'!E82</f>
        <v>0</v>
      </c>
      <c r="F80" s="15">
        <f t="shared" si="17"/>
        <v>345</v>
      </c>
      <c r="G80" s="15">
        <f>'[1]17'!H82</f>
        <v>60</v>
      </c>
      <c r="H80" s="16">
        <f>'[1]17'!I82</f>
        <v>0</v>
      </c>
      <c r="I80" s="16">
        <f>'[1]17'!J82</f>
        <v>85</v>
      </c>
      <c r="J80" s="16">
        <f>'[1]17'!K82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'[1]17'!B83</f>
        <v>60</v>
      </c>
      <c r="C81" s="16">
        <f>'[1]17'!C83</f>
        <v>0</v>
      </c>
      <c r="D81" s="16">
        <f>'[1]17'!D83</f>
        <v>285</v>
      </c>
      <c r="E81" s="16">
        <f>'[1]17'!E83</f>
        <v>0</v>
      </c>
      <c r="F81" s="15">
        <f t="shared" si="17"/>
        <v>345</v>
      </c>
      <c r="G81" s="15">
        <f>'[1]17'!H83</f>
        <v>60</v>
      </c>
      <c r="H81" s="16">
        <f>'[1]17'!I83</f>
        <v>0</v>
      </c>
      <c r="I81" s="16">
        <f>'[1]17'!J83</f>
        <v>85</v>
      </c>
      <c r="J81" s="16">
        <f>'[1]17'!K83</f>
        <v>0</v>
      </c>
      <c r="K81" s="15">
        <f t="shared" si="15"/>
        <v>145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85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'[1]17'!B84</f>
        <v>60</v>
      </c>
      <c r="C82" s="16">
        <f>'[1]17'!C84</f>
        <v>0</v>
      </c>
      <c r="D82" s="16">
        <f>'[1]17'!D84</f>
        <v>285</v>
      </c>
      <c r="E82" s="16">
        <f>'[1]17'!E84</f>
        <v>0</v>
      </c>
      <c r="F82" s="15">
        <f t="shared" si="17"/>
        <v>345</v>
      </c>
      <c r="G82" s="15">
        <f>'[1]17'!H84</f>
        <v>60</v>
      </c>
      <c r="H82" s="16">
        <f>'[1]17'!I84</f>
        <v>0</v>
      </c>
      <c r="I82" s="16">
        <f>'[1]17'!J84</f>
        <v>85</v>
      </c>
      <c r="J82" s="16">
        <f>'[1]17'!K84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'[1]17'!B85</f>
        <v>60</v>
      </c>
      <c r="C83" s="16">
        <f>'[1]17'!C85</f>
        <v>0</v>
      </c>
      <c r="D83" s="16">
        <f>'[1]17'!D85</f>
        <v>285</v>
      </c>
      <c r="E83" s="16">
        <f>'[1]17'!E85</f>
        <v>0</v>
      </c>
      <c r="F83" s="15">
        <f t="shared" si="17"/>
        <v>345</v>
      </c>
      <c r="G83" s="15">
        <f>'[1]17'!H85</f>
        <v>60</v>
      </c>
      <c r="H83" s="16">
        <f>'[1]17'!I85</f>
        <v>0</v>
      </c>
      <c r="I83" s="16">
        <f>'[1]17'!J85</f>
        <v>85</v>
      </c>
      <c r="J83" s="16">
        <f>'[1]17'!K85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'[1]17'!B86</f>
        <v>60</v>
      </c>
      <c r="C84" s="16">
        <f>'[1]17'!C86</f>
        <v>0</v>
      </c>
      <c r="D84" s="16">
        <f>'[1]17'!D86</f>
        <v>285</v>
      </c>
      <c r="E84" s="16">
        <f>'[1]17'!E86</f>
        <v>0</v>
      </c>
      <c r="F84" s="15">
        <f t="shared" si="17"/>
        <v>345</v>
      </c>
      <c r="G84" s="15">
        <f>'[1]17'!H86</f>
        <v>60</v>
      </c>
      <c r="H84" s="16">
        <f>'[1]17'!I86</f>
        <v>0</v>
      </c>
      <c r="I84" s="16">
        <f>'[1]17'!J86</f>
        <v>85</v>
      </c>
      <c r="J84" s="16">
        <f>'[1]17'!K86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'[1]17'!B87</f>
        <v>60</v>
      </c>
      <c r="C85" s="16">
        <f>'[1]17'!C87</f>
        <v>0</v>
      </c>
      <c r="D85" s="16">
        <f>'[1]17'!D87</f>
        <v>285</v>
      </c>
      <c r="E85" s="16">
        <f>'[1]17'!E87</f>
        <v>0</v>
      </c>
      <c r="F85" s="15">
        <f t="shared" si="17"/>
        <v>345</v>
      </c>
      <c r="G85" s="15">
        <f>'[1]17'!H87</f>
        <v>60</v>
      </c>
      <c r="H85" s="16">
        <f>'[1]17'!I87</f>
        <v>0</v>
      </c>
      <c r="I85" s="16">
        <f>'[1]17'!J87</f>
        <v>85</v>
      </c>
      <c r="J85" s="16">
        <f>'[1]17'!K87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'[1]17'!B88</f>
        <v>60</v>
      </c>
      <c r="C86" s="16">
        <f>'[1]17'!C88</f>
        <v>0</v>
      </c>
      <c r="D86" s="16">
        <f>'[1]17'!D88</f>
        <v>285</v>
      </c>
      <c r="E86" s="16">
        <f>'[1]17'!E88</f>
        <v>0</v>
      </c>
      <c r="F86" s="15">
        <f t="shared" si="17"/>
        <v>345</v>
      </c>
      <c r="G86" s="15">
        <f>'[1]17'!H88</f>
        <v>60</v>
      </c>
      <c r="H86" s="16">
        <f>'[1]17'!I88</f>
        <v>0</v>
      </c>
      <c r="I86" s="16">
        <f>'[1]17'!J88</f>
        <v>85</v>
      </c>
      <c r="J86" s="16">
        <f>'[1]17'!K88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'[1]17'!B89</f>
        <v>60</v>
      </c>
      <c r="C87" s="16">
        <f>'[1]17'!C89</f>
        <v>0</v>
      </c>
      <c r="D87" s="16">
        <f>'[1]17'!D89</f>
        <v>285</v>
      </c>
      <c r="E87" s="16">
        <f>'[1]17'!E89</f>
        <v>0</v>
      </c>
      <c r="F87" s="15">
        <f t="shared" si="17"/>
        <v>345</v>
      </c>
      <c r="G87" s="15">
        <f>'[1]17'!H89</f>
        <v>60</v>
      </c>
      <c r="H87" s="16">
        <f>'[1]17'!I89</f>
        <v>0</v>
      </c>
      <c r="I87" s="16">
        <f>'[1]17'!J89</f>
        <v>85</v>
      </c>
      <c r="J87" s="16">
        <f>'[1]17'!K89</f>
        <v>0</v>
      </c>
      <c r="K87" s="15">
        <f t="shared" si="15"/>
        <v>145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85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'[1]17'!B90</f>
        <v>60</v>
      </c>
      <c r="C88" s="16">
        <f>'[1]17'!C90</f>
        <v>0</v>
      </c>
      <c r="D88" s="16">
        <f>'[1]17'!D90</f>
        <v>285</v>
      </c>
      <c r="E88" s="16">
        <f>'[1]17'!E90</f>
        <v>0</v>
      </c>
      <c r="F88" s="15">
        <f t="shared" si="17"/>
        <v>345</v>
      </c>
      <c r="G88" s="15">
        <f>'[1]17'!H90</f>
        <v>60</v>
      </c>
      <c r="H88" s="16">
        <f>'[1]17'!I90</f>
        <v>0</v>
      </c>
      <c r="I88" s="16">
        <f>'[1]17'!J90</f>
        <v>85</v>
      </c>
      <c r="J88" s="16">
        <f>'[1]17'!K90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'[1]17'!B91</f>
        <v>60</v>
      </c>
      <c r="C89" s="16">
        <f>'[1]17'!C91</f>
        <v>0</v>
      </c>
      <c r="D89" s="16">
        <f>'[1]17'!D91</f>
        <v>285</v>
      </c>
      <c r="E89" s="16">
        <f>'[1]17'!E91</f>
        <v>0</v>
      </c>
      <c r="F89" s="15">
        <f t="shared" si="17"/>
        <v>345</v>
      </c>
      <c r="G89" s="15">
        <f>'[1]17'!H91</f>
        <v>60</v>
      </c>
      <c r="H89" s="16">
        <f>'[1]17'!I91</f>
        <v>0</v>
      </c>
      <c r="I89" s="16">
        <f>'[1]17'!J91</f>
        <v>85</v>
      </c>
      <c r="J89" s="16">
        <f>'[1]17'!K91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'[1]17'!B92</f>
        <v>60</v>
      </c>
      <c r="C90" s="16">
        <f>'[1]17'!C92</f>
        <v>0</v>
      </c>
      <c r="D90" s="16">
        <f>'[1]17'!D92</f>
        <v>285</v>
      </c>
      <c r="E90" s="16">
        <f>'[1]17'!E92</f>
        <v>0</v>
      </c>
      <c r="F90" s="15">
        <f t="shared" si="17"/>
        <v>345</v>
      </c>
      <c r="G90" s="15">
        <f>'[1]17'!H92</f>
        <v>60</v>
      </c>
      <c r="H90" s="16">
        <f>'[1]17'!I92</f>
        <v>0</v>
      </c>
      <c r="I90" s="16">
        <f>'[1]17'!J92</f>
        <v>85</v>
      </c>
      <c r="J90" s="16">
        <f>'[1]17'!K92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'[1]17'!B93</f>
        <v>60</v>
      </c>
      <c r="C91" s="16">
        <f>'[1]17'!C93</f>
        <v>0</v>
      </c>
      <c r="D91" s="16">
        <f>'[1]17'!D93</f>
        <v>285</v>
      </c>
      <c r="E91" s="16">
        <f>'[1]17'!E93</f>
        <v>0</v>
      </c>
      <c r="F91" s="15">
        <f t="shared" si="17"/>
        <v>345</v>
      </c>
      <c r="G91" s="15">
        <f>'[1]17'!H93</f>
        <v>60</v>
      </c>
      <c r="H91" s="16">
        <f>'[1]17'!I93</f>
        <v>0</v>
      </c>
      <c r="I91" s="16">
        <f>'[1]17'!J93</f>
        <v>85</v>
      </c>
      <c r="J91" s="16">
        <f>'[1]17'!K93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'[1]17'!B94</f>
        <v>60</v>
      </c>
      <c r="C92" s="16">
        <f>'[1]17'!C94</f>
        <v>0</v>
      </c>
      <c r="D92" s="16">
        <f>'[1]17'!D94</f>
        <v>285</v>
      </c>
      <c r="E92" s="16">
        <f>'[1]17'!E94</f>
        <v>0</v>
      </c>
      <c r="F92" s="15">
        <f t="shared" si="17"/>
        <v>345</v>
      </c>
      <c r="G92" s="15">
        <f>'[1]17'!H94</f>
        <v>60</v>
      </c>
      <c r="H92" s="16">
        <f>'[1]17'!I94</f>
        <v>0</v>
      </c>
      <c r="I92" s="16">
        <f>'[1]17'!J94</f>
        <v>85</v>
      </c>
      <c r="J92" s="16">
        <f>'[1]17'!K94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'[1]17'!B95</f>
        <v>60</v>
      </c>
      <c r="C93" s="16">
        <f>'[1]17'!C95</f>
        <v>0</v>
      </c>
      <c r="D93" s="16">
        <f>'[1]17'!D95</f>
        <v>285</v>
      </c>
      <c r="E93" s="16">
        <f>'[1]17'!E95</f>
        <v>0</v>
      </c>
      <c r="F93" s="15">
        <f t="shared" si="17"/>
        <v>345</v>
      </c>
      <c r="G93" s="15">
        <f>'[1]17'!H95</f>
        <v>60</v>
      </c>
      <c r="H93" s="16">
        <f>'[1]17'!I95</f>
        <v>0</v>
      </c>
      <c r="I93" s="16">
        <f>'[1]17'!J95</f>
        <v>85</v>
      </c>
      <c r="J93" s="16">
        <f>'[1]17'!K95</f>
        <v>0</v>
      </c>
      <c r="K93" s="15">
        <f t="shared" si="15"/>
        <v>145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85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'[1]17'!B96</f>
        <v>60</v>
      </c>
      <c r="C94" s="16">
        <f>'[1]17'!C96</f>
        <v>0</v>
      </c>
      <c r="D94" s="16">
        <f>'[1]17'!D96</f>
        <v>285</v>
      </c>
      <c r="E94" s="16">
        <f>'[1]17'!E96</f>
        <v>0</v>
      </c>
      <c r="F94" s="15">
        <f t="shared" si="17"/>
        <v>345</v>
      </c>
      <c r="G94" s="15">
        <f>'[1]17'!H96</f>
        <v>60</v>
      </c>
      <c r="H94" s="16">
        <f>'[1]17'!I96</f>
        <v>0</v>
      </c>
      <c r="I94" s="16">
        <f>'[1]17'!J96</f>
        <v>85</v>
      </c>
      <c r="J94" s="16">
        <f>'[1]17'!K96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'[1]17'!B97</f>
        <v>60</v>
      </c>
      <c r="C95" s="16">
        <f>'[1]17'!C97</f>
        <v>0</v>
      </c>
      <c r="D95" s="16">
        <f>'[1]17'!D97</f>
        <v>285</v>
      </c>
      <c r="E95" s="16">
        <f>'[1]17'!E97</f>
        <v>0</v>
      </c>
      <c r="F95" s="15">
        <f t="shared" si="17"/>
        <v>345</v>
      </c>
      <c r="G95" s="15">
        <f>'[1]17'!H97</f>
        <v>60</v>
      </c>
      <c r="H95" s="16">
        <f>'[1]17'!I97</f>
        <v>0</v>
      </c>
      <c r="I95" s="16">
        <f>'[1]17'!J97</f>
        <v>85</v>
      </c>
      <c r="J95" s="16">
        <f>'[1]17'!K97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'[1]17'!B98</f>
        <v>60</v>
      </c>
      <c r="C96" s="16">
        <f>'[1]17'!C98</f>
        <v>0</v>
      </c>
      <c r="D96" s="16">
        <f>'[1]17'!D98</f>
        <v>285</v>
      </c>
      <c r="E96" s="16">
        <f>'[1]17'!E98</f>
        <v>0</v>
      </c>
      <c r="F96" s="15">
        <f t="shared" si="17"/>
        <v>345</v>
      </c>
      <c r="G96" s="15">
        <f>'[1]17'!H98</f>
        <v>60</v>
      </c>
      <c r="H96" s="16">
        <f>'[1]17'!I98</f>
        <v>0</v>
      </c>
      <c r="I96" s="16">
        <f>'[1]17'!J98</f>
        <v>85</v>
      </c>
      <c r="J96" s="16">
        <f>'[1]17'!K98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'[1]17'!B99</f>
        <v>60</v>
      </c>
      <c r="C97" s="16">
        <f>'[1]17'!C99</f>
        <v>0</v>
      </c>
      <c r="D97" s="16">
        <f>'[1]17'!D99</f>
        <v>285</v>
      </c>
      <c r="E97" s="16">
        <f>'[1]17'!E99</f>
        <v>0</v>
      </c>
      <c r="F97" s="15">
        <f t="shared" si="17"/>
        <v>345</v>
      </c>
      <c r="G97" s="15">
        <f>'[1]17'!H99</f>
        <v>60</v>
      </c>
      <c r="H97" s="16">
        <f>'[1]17'!I99</f>
        <v>0</v>
      </c>
      <c r="I97" s="16">
        <f>'[1]17'!J99</f>
        <v>85</v>
      </c>
      <c r="J97" s="16">
        <f>'[1]17'!K99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'[1]17'!B100</f>
        <v>60</v>
      </c>
      <c r="C98" s="16">
        <f>'[1]17'!C100</f>
        <v>0</v>
      </c>
      <c r="D98" s="16">
        <f>'[1]17'!D100</f>
        <v>285</v>
      </c>
      <c r="E98" s="16">
        <f>'[1]17'!E100</f>
        <v>0</v>
      </c>
      <c r="F98" s="15">
        <f t="shared" si="17"/>
        <v>345</v>
      </c>
      <c r="G98" s="15">
        <f>'[1]17'!H100</f>
        <v>60</v>
      </c>
      <c r="H98" s="16">
        <f>'[1]17'!I100</f>
        <v>0</v>
      </c>
      <c r="I98" s="16">
        <f>'[1]17'!J100</f>
        <v>85</v>
      </c>
      <c r="J98" s="16">
        <f>'[1]17'!K100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6.84</v>
      </c>
      <c r="E99" s="15">
        <f t="shared" si="18"/>
        <v>0</v>
      </c>
      <c r="F99" s="15">
        <f t="shared" si="18"/>
        <v>8.2949999999999999</v>
      </c>
      <c r="G99" s="15">
        <f t="shared" si="18"/>
        <v>1.44</v>
      </c>
      <c r="H99" s="15">
        <f t="shared" si="18"/>
        <v>0</v>
      </c>
      <c r="I99" s="15">
        <f t="shared" si="18"/>
        <v>1.91875</v>
      </c>
      <c r="J99" s="15">
        <f t="shared" si="18"/>
        <v>0</v>
      </c>
      <c r="K99" s="15">
        <f t="shared" si="18"/>
        <v>3.3587500000000001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1.91875</v>
      </c>
      <c r="P99" s="15">
        <f t="shared" si="18"/>
        <v>0</v>
      </c>
      <c r="Q99" s="15">
        <f t="shared" si="18"/>
        <v>3.3587500000000001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44578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'[2]17'!B5</f>
        <v>84</v>
      </c>
      <c r="C3" s="197">
        <f>'[2]17'!C5</f>
        <v>0</v>
      </c>
      <c r="D3" s="197">
        <f>'[2]17'!D5</f>
        <v>0</v>
      </c>
      <c r="E3" s="197">
        <f>'[2]17'!E5</f>
        <v>0</v>
      </c>
      <c r="F3" s="15">
        <f>SUM(B3:E3)</f>
        <v>84</v>
      </c>
      <c r="G3" s="196">
        <f>'[2]17'!H5</f>
        <v>40</v>
      </c>
      <c r="H3" s="197">
        <f>'[2]17'!I5</f>
        <v>0</v>
      </c>
      <c r="I3" s="197">
        <f>'[2]17'!J5</f>
        <v>0</v>
      </c>
      <c r="J3" s="197">
        <f>'[2]17'!K5</f>
        <v>0</v>
      </c>
      <c r="K3" s="15">
        <f>SUM(G3:J3)</f>
        <v>40</v>
      </c>
      <c r="L3" s="18">
        <f>frq!C3</f>
        <v>1</v>
      </c>
      <c r="M3" s="167">
        <f>IF($L3=1,G3,IF(AND($L3=0.985,G3&gt;0.985*B3),B3*0.985,IF(AND($L3=0.965,G3&gt;0.965*B3),0.965*B3,G3)))-R3</f>
        <v>39.6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39.6</v>
      </c>
      <c r="R3" s="18">
        <v>0.4</v>
      </c>
    </row>
    <row r="4" spans="1:18">
      <c r="A4" s="8" t="s">
        <v>46</v>
      </c>
      <c r="B4" s="196">
        <f>'[2]17'!B6</f>
        <v>84</v>
      </c>
      <c r="C4" s="197">
        <f>'[2]17'!C6</f>
        <v>0</v>
      </c>
      <c r="D4" s="197">
        <f>'[2]17'!D6</f>
        <v>0</v>
      </c>
      <c r="E4" s="197">
        <f>'[2]17'!E6</f>
        <v>0</v>
      </c>
      <c r="F4" s="15">
        <f>SUM(B4:E4)</f>
        <v>84</v>
      </c>
      <c r="G4" s="196">
        <f>'[2]17'!H6</f>
        <v>40</v>
      </c>
      <c r="H4" s="197">
        <f>'[2]17'!I6</f>
        <v>0</v>
      </c>
      <c r="I4" s="197">
        <f>'[2]17'!J6</f>
        <v>0</v>
      </c>
      <c r="J4" s="197">
        <f>'[2]17'!K6</f>
        <v>0</v>
      </c>
      <c r="K4" s="15">
        <f t="shared" ref="K4:K67" si="3">SUM(G4:J4)</f>
        <v>40</v>
      </c>
      <c r="L4" s="18">
        <f>frq!C4</f>
        <v>1</v>
      </c>
      <c r="M4" s="167">
        <f t="shared" ref="M4:M67" si="4">IF($L4=1,G4,IF(AND($L4=0.985,G4&gt;0.985*B4),B4*0.985,IF(AND($L4=0.965,G4&gt;0.965*B4),0.965*B4,G4)))-R4</f>
        <v>39.6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39.6</v>
      </c>
      <c r="R4" s="18">
        <v>0.4</v>
      </c>
    </row>
    <row r="5" spans="1:18">
      <c r="A5" s="8" t="s">
        <v>47</v>
      </c>
      <c r="B5" s="196">
        <f>'[2]17'!B7</f>
        <v>84</v>
      </c>
      <c r="C5" s="197">
        <f>'[2]17'!C7</f>
        <v>0</v>
      </c>
      <c r="D5" s="197">
        <f>'[2]17'!D7</f>
        <v>0</v>
      </c>
      <c r="E5" s="197">
        <f>'[2]17'!E7</f>
        <v>0</v>
      </c>
      <c r="F5" s="15">
        <f t="shared" ref="F5:F68" si="6">SUM(B5:E5)</f>
        <v>84</v>
      </c>
      <c r="G5" s="196">
        <f>'[2]17'!H7</f>
        <v>40</v>
      </c>
      <c r="H5" s="197">
        <f>'[2]17'!I7</f>
        <v>0</v>
      </c>
      <c r="I5" s="197">
        <f>'[2]17'!J7</f>
        <v>0</v>
      </c>
      <c r="J5" s="197">
        <f>'[2]17'!K7</f>
        <v>0</v>
      </c>
      <c r="K5" s="15">
        <f t="shared" si="3"/>
        <v>40</v>
      </c>
      <c r="L5" s="18">
        <f>frq!C5</f>
        <v>1</v>
      </c>
      <c r="M5" s="167">
        <f t="shared" si="4"/>
        <v>39.6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39.6</v>
      </c>
      <c r="R5" s="18">
        <v>0.4</v>
      </c>
    </row>
    <row r="6" spans="1:18">
      <c r="A6" s="8" t="s">
        <v>48</v>
      </c>
      <c r="B6" s="196">
        <f>'[2]17'!B8</f>
        <v>84</v>
      </c>
      <c r="C6" s="197">
        <f>'[2]17'!C8</f>
        <v>0</v>
      </c>
      <c r="D6" s="197">
        <f>'[2]17'!D8</f>
        <v>0</v>
      </c>
      <c r="E6" s="197">
        <f>'[2]17'!E8</f>
        <v>0</v>
      </c>
      <c r="F6" s="15">
        <f t="shared" si="6"/>
        <v>84</v>
      </c>
      <c r="G6" s="196">
        <f>'[2]17'!H8</f>
        <v>40</v>
      </c>
      <c r="H6" s="197">
        <f>'[2]17'!I8</f>
        <v>0</v>
      </c>
      <c r="I6" s="197">
        <f>'[2]17'!J8</f>
        <v>0</v>
      </c>
      <c r="J6" s="197">
        <f>'[2]17'!K8</f>
        <v>0</v>
      </c>
      <c r="K6" s="15">
        <f t="shared" si="3"/>
        <v>40</v>
      </c>
      <c r="L6" s="18">
        <f>frq!C6</f>
        <v>1</v>
      </c>
      <c r="M6" s="167">
        <f t="shared" si="4"/>
        <v>39.6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39.6</v>
      </c>
      <c r="R6" s="18">
        <v>0.4</v>
      </c>
    </row>
    <row r="7" spans="1:18">
      <c r="A7" s="8" t="s">
        <v>49</v>
      </c>
      <c r="B7" s="196">
        <f>'[2]17'!B9</f>
        <v>84</v>
      </c>
      <c r="C7" s="197">
        <f>'[2]17'!C9</f>
        <v>0</v>
      </c>
      <c r="D7" s="197">
        <f>'[2]17'!D9</f>
        <v>0</v>
      </c>
      <c r="E7" s="197">
        <f>'[2]17'!E9</f>
        <v>0</v>
      </c>
      <c r="F7" s="15">
        <f t="shared" si="6"/>
        <v>84</v>
      </c>
      <c r="G7" s="196">
        <f>'[2]17'!H9</f>
        <v>40</v>
      </c>
      <c r="H7" s="197">
        <f>'[2]17'!I9</f>
        <v>0</v>
      </c>
      <c r="I7" s="197">
        <f>'[2]17'!J9</f>
        <v>0</v>
      </c>
      <c r="J7" s="197">
        <f>'[2]17'!K9</f>
        <v>0</v>
      </c>
      <c r="K7" s="15">
        <f t="shared" si="3"/>
        <v>40</v>
      </c>
      <c r="L7" s="18">
        <f>frq!C7</f>
        <v>1</v>
      </c>
      <c r="M7" s="167">
        <f t="shared" si="4"/>
        <v>39.6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39.6</v>
      </c>
      <c r="R7" s="18">
        <v>0.4</v>
      </c>
    </row>
    <row r="8" spans="1:18">
      <c r="A8" s="8" t="s">
        <v>50</v>
      </c>
      <c r="B8" s="196">
        <f>'[2]17'!B10</f>
        <v>84</v>
      </c>
      <c r="C8" s="197">
        <f>'[2]17'!C10</f>
        <v>0</v>
      </c>
      <c r="D8" s="197">
        <f>'[2]17'!D10</f>
        <v>0</v>
      </c>
      <c r="E8" s="197">
        <f>'[2]17'!E10</f>
        <v>0</v>
      </c>
      <c r="F8" s="15">
        <f t="shared" si="6"/>
        <v>84</v>
      </c>
      <c r="G8" s="196">
        <f>'[2]17'!H10</f>
        <v>40</v>
      </c>
      <c r="H8" s="197">
        <f>'[2]17'!I10</f>
        <v>0</v>
      </c>
      <c r="I8" s="197">
        <f>'[2]17'!J10</f>
        <v>0</v>
      </c>
      <c r="J8" s="197">
        <f>'[2]17'!K10</f>
        <v>0</v>
      </c>
      <c r="K8" s="15">
        <f t="shared" si="3"/>
        <v>40</v>
      </c>
      <c r="L8" s="18">
        <f>frq!C8</f>
        <v>1</v>
      </c>
      <c r="M8" s="167">
        <f t="shared" si="4"/>
        <v>39.6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39.6</v>
      </c>
      <c r="R8" s="18">
        <v>0.4</v>
      </c>
    </row>
    <row r="9" spans="1:18">
      <c r="A9" s="8" t="s">
        <v>51</v>
      </c>
      <c r="B9" s="196">
        <f>'[2]17'!B11</f>
        <v>84</v>
      </c>
      <c r="C9" s="197">
        <f>'[2]17'!C11</f>
        <v>0</v>
      </c>
      <c r="D9" s="197">
        <f>'[2]17'!D11</f>
        <v>0</v>
      </c>
      <c r="E9" s="197">
        <f>'[2]17'!E11</f>
        <v>0</v>
      </c>
      <c r="F9" s="15">
        <f t="shared" si="6"/>
        <v>84</v>
      </c>
      <c r="G9" s="196">
        <f>'[2]17'!H11</f>
        <v>40</v>
      </c>
      <c r="H9" s="197">
        <f>'[2]17'!I11</f>
        <v>0</v>
      </c>
      <c r="I9" s="197">
        <f>'[2]17'!J11</f>
        <v>0</v>
      </c>
      <c r="J9" s="197">
        <f>'[2]17'!K11</f>
        <v>0</v>
      </c>
      <c r="K9" s="15">
        <f t="shared" si="3"/>
        <v>40</v>
      </c>
      <c r="L9" s="18">
        <f>frq!C9</f>
        <v>1</v>
      </c>
      <c r="M9" s="167">
        <f t="shared" si="4"/>
        <v>39.6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39.6</v>
      </c>
      <c r="R9" s="18">
        <v>0.4</v>
      </c>
    </row>
    <row r="10" spans="1:18">
      <c r="A10" s="8" t="s">
        <v>52</v>
      </c>
      <c r="B10" s="196">
        <f>'[2]17'!B12</f>
        <v>84</v>
      </c>
      <c r="C10" s="197">
        <f>'[2]17'!C12</f>
        <v>0</v>
      </c>
      <c r="D10" s="197">
        <f>'[2]17'!D12</f>
        <v>0</v>
      </c>
      <c r="E10" s="197">
        <f>'[2]17'!E12</f>
        <v>0</v>
      </c>
      <c r="F10" s="15">
        <f t="shared" si="6"/>
        <v>84</v>
      </c>
      <c r="G10" s="196">
        <f>'[2]17'!H12</f>
        <v>40</v>
      </c>
      <c r="H10" s="197">
        <f>'[2]17'!I12</f>
        <v>0</v>
      </c>
      <c r="I10" s="197">
        <f>'[2]17'!J12</f>
        <v>0</v>
      </c>
      <c r="J10" s="197">
        <f>'[2]17'!K12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196">
        <f>'[2]17'!B13</f>
        <v>84</v>
      </c>
      <c r="C11" s="197">
        <f>'[2]17'!C13</f>
        <v>0</v>
      </c>
      <c r="D11" s="197">
        <f>'[2]17'!D13</f>
        <v>0</v>
      </c>
      <c r="E11" s="197">
        <f>'[2]17'!E13</f>
        <v>0</v>
      </c>
      <c r="F11" s="15">
        <f t="shared" si="6"/>
        <v>84</v>
      </c>
      <c r="G11" s="196">
        <f>'[2]17'!H13</f>
        <v>40</v>
      </c>
      <c r="H11" s="197">
        <f>'[2]17'!I13</f>
        <v>0</v>
      </c>
      <c r="I11" s="197">
        <f>'[2]17'!J13</f>
        <v>0</v>
      </c>
      <c r="J11" s="197">
        <f>'[2]17'!K13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196">
        <f>'[2]17'!B14</f>
        <v>84</v>
      </c>
      <c r="C12" s="197">
        <f>'[2]17'!C14</f>
        <v>0</v>
      </c>
      <c r="D12" s="197">
        <f>'[2]17'!D14</f>
        <v>0</v>
      </c>
      <c r="E12" s="197">
        <f>'[2]17'!E14</f>
        <v>0</v>
      </c>
      <c r="F12" s="15">
        <f t="shared" si="6"/>
        <v>84</v>
      </c>
      <c r="G12" s="196">
        <f>'[2]17'!H14</f>
        <v>40</v>
      </c>
      <c r="H12" s="197">
        <f>'[2]17'!I14</f>
        <v>0</v>
      </c>
      <c r="I12" s="197">
        <f>'[2]17'!J14</f>
        <v>0</v>
      </c>
      <c r="J12" s="197">
        <f>'[2]17'!K14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6">
        <f>'[2]17'!B15</f>
        <v>84</v>
      </c>
      <c r="C13" s="197">
        <f>'[2]17'!C15</f>
        <v>0</v>
      </c>
      <c r="D13" s="197">
        <f>'[2]17'!D15</f>
        <v>0</v>
      </c>
      <c r="E13" s="197">
        <f>'[2]17'!E15</f>
        <v>0</v>
      </c>
      <c r="F13" s="15">
        <f t="shared" si="6"/>
        <v>84</v>
      </c>
      <c r="G13" s="196">
        <f>'[2]17'!H15</f>
        <v>40</v>
      </c>
      <c r="H13" s="197">
        <f>'[2]17'!I15</f>
        <v>0</v>
      </c>
      <c r="I13" s="197">
        <f>'[2]17'!J15</f>
        <v>0</v>
      </c>
      <c r="J13" s="197">
        <f>'[2]17'!K15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6">
        <f>'[2]17'!B16</f>
        <v>84</v>
      </c>
      <c r="C14" s="197">
        <f>'[2]17'!C16</f>
        <v>0</v>
      </c>
      <c r="D14" s="197">
        <f>'[2]17'!D16</f>
        <v>0</v>
      </c>
      <c r="E14" s="197">
        <f>'[2]17'!E16</f>
        <v>0</v>
      </c>
      <c r="F14" s="15">
        <f t="shared" si="6"/>
        <v>84</v>
      </c>
      <c r="G14" s="196">
        <f>'[2]17'!H16</f>
        <v>40</v>
      </c>
      <c r="H14" s="197">
        <f>'[2]17'!I16</f>
        <v>0</v>
      </c>
      <c r="I14" s="197">
        <f>'[2]17'!J16</f>
        <v>0</v>
      </c>
      <c r="J14" s="197">
        <f>'[2]17'!K16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6">
        <f>'[2]17'!B17</f>
        <v>84</v>
      </c>
      <c r="C15" s="197">
        <f>'[2]17'!C17</f>
        <v>0</v>
      </c>
      <c r="D15" s="197">
        <f>'[2]17'!D17</f>
        <v>0</v>
      </c>
      <c r="E15" s="197">
        <f>'[2]17'!E17</f>
        <v>0</v>
      </c>
      <c r="F15" s="15">
        <f t="shared" si="6"/>
        <v>84</v>
      </c>
      <c r="G15" s="196">
        <f>'[2]17'!H17</f>
        <v>40</v>
      </c>
      <c r="H15" s="197">
        <f>'[2]17'!I17</f>
        <v>0</v>
      </c>
      <c r="I15" s="197">
        <f>'[2]17'!J17</f>
        <v>0</v>
      </c>
      <c r="J15" s="197">
        <f>'[2]17'!K17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6">
        <f>'[2]17'!B18</f>
        <v>84</v>
      </c>
      <c r="C16" s="197">
        <f>'[2]17'!C18</f>
        <v>0</v>
      </c>
      <c r="D16" s="197">
        <f>'[2]17'!D18</f>
        <v>0</v>
      </c>
      <c r="E16" s="197">
        <f>'[2]17'!E18</f>
        <v>0</v>
      </c>
      <c r="F16" s="15">
        <f t="shared" si="6"/>
        <v>84</v>
      </c>
      <c r="G16" s="196">
        <f>'[2]17'!H18</f>
        <v>40</v>
      </c>
      <c r="H16" s="197">
        <f>'[2]17'!I18</f>
        <v>0</v>
      </c>
      <c r="I16" s="197">
        <f>'[2]17'!J18</f>
        <v>0</v>
      </c>
      <c r="J16" s="197">
        <f>'[2]17'!K18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6">
        <f>'[2]17'!B19</f>
        <v>84</v>
      </c>
      <c r="C17" s="197">
        <f>'[2]17'!C19</f>
        <v>0</v>
      </c>
      <c r="D17" s="197">
        <f>'[2]17'!D19</f>
        <v>0</v>
      </c>
      <c r="E17" s="197">
        <f>'[2]17'!E19</f>
        <v>0</v>
      </c>
      <c r="F17" s="15">
        <f t="shared" si="6"/>
        <v>84</v>
      </c>
      <c r="G17" s="196">
        <f>'[2]17'!H19</f>
        <v>40</v>
      </c>
      <c r="H17" s="197">
        <f>'[2]17'!I19</f>
        <v>0</v>
      </c>
      <c r="I17" s="197">
        <f>'[2]17'!J19</f>
        <v>0</v>
      </c>
      <c r="J17" s="197">
        <f>'[2]17'!K19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6">
        <f>'[2]17'!B20</f>
        <v>84</v>
      </c>
      <c r="C18" s="197">
        <f>'[2]17'!C20</f>
        <v>0</v>
      </c>
      <c r="D18" s="197">
        <f>'[2]17'!D20</f>
        <v>0</v>
      </c>
      <c r="E18" s="197">
        <f>'[2]17'!E20</f>
        <v>0</v>
      </c>
      <c r="F18" s="15">
        <f t="shared" si="6"/>
        <v>84</v>
      </c>
      <c r="G18" s="196">
        <f>'[2]17'!H20</f>
        <v>40</v>
      </c>
      <c r="H18" s="197">
        <f>'[2]17'!I20</f>
        <v>0</v>
      </c>
      <c r="I18" s="197">
        <f>'[2]17'!J20</f>
        <v>0</v>
      </c>
      <c r="J18" s="197">
        <f>'[2]17'!K20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6">
        <f>'[2]17'!B21</f>
        <v>84</v>
      </c>
      <c r="C19" s="197">
        <f>'[2]17'!C21</f>
        <v>0</v>
      </c>
      <c r="D19" s="197">
        <f>'[2]17'!D21</f>
        <v>0</v>
      </c>
      <c r="E19" s="197">
        <f>'[2]17'!E21</f>
        <v>0</v>
      </c>
      <c r="F19" s="15">
        <f t="shared" si="6"/>
        <v>84</v>
      </c>
      <c r="G19" s="196">
        <f>'[2]17'!H21</f>
        <v>40</v>
      </c>
      <c r="H19" s="197">
        <f>'[2]17'!I21</f>
        <v>0</v>
      </c>
      <c r="I19" s="197">
        <f>'[2]17'!J21</f>
        <v>0</v>
      </c>
      <c r="J19" s="197">
        <f>'[2]17'!K21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'[2]17'!B22</f>
        <v>84</v>
      </c>
      <c r="C20" s="197">
        <f>'[2]17'!C22</f>
        <v>0</v>
      </c>
      <c r="D20" s="197">
        <f>'[2]17'!D22</f>
        <v>0</v>
      </c>
      <c r="E20" s="197">
        <f>'[2]17'!E22</f>
        <v>0</v>
      </c>
      <c r="F20" s="15">
        <f t="shared" si="6"/>
        <v>84</v>
      </c>
      <c r="G20" s="196">
        <f>'[2]17'!H22</f>
        <v>40</v>
      </c>
      <c r="H20" s="197">
        <f>'[2]17'!I22</f>
        <v>0</v>
      </c>
      <c r="I20" s="197">
        <f>'[2]17'!J22</f>
        <v>0</v>
      </c>
      <c r="J20" s="197">
        <f>'[2]17'!K22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'[2]17'!B23</f>
        <v>84</v>
      </c>
      <c r="C21" s="197">
        <f>'[2]17'!C23</f>
        <v>0</v>
      </c>
      <c r="D21" s="197">
        <f>'[2]17'!D23</f>
        <v>0</v>
      </c>
      <c r="E21" s="197">
        <f>'[2]17'!E23</f>
        <v>0</v>
      </c>
      <c r="F21" s="15">
        <f t="shared" si="6"/>
        <v>84</v>
      </c>
      <c r="G21" s="196">
        <f>'[2]17'!H23</f>
        <v>40</v>
      </c>
      <c r="H21" s="197">
        <f>'[2]17'!I23</f>
        <v>0</v>
      </c>
      <c r="I21" s="197">
        <f>'[2]17'!J23</f>
        <v>0</v>
      </c>
      <c r="J21" s="197">
        <f>'[2]17'!K23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6">
        <f>'[2]17'!B24</f>
        <v>84</v>
      </c>
      <c r="C22" s="197">
        <f>'[2]17'!C24</f>
        <v>0</v>
      </c>
      <c r="D22" s="197">
        <f>'[2]17'!D24</f>
        <v>0</v>
      </c>
      <c r="E22" s="197">
        <f>'[2]17'!E24</f>
        <v>0</v>
      </c>
      <c r="F22" s="15">
        <f t="shared" si="6"/>
        <v>84</v>
      </c>
      <c r="G22" s="196">
        <f>'[2]17'!H24</f>
        <v>40</v>
      </c>
      <c r="H22" s="197">
        <f>'[2]17'!I24</f>
        <v>0</v>
      </c>
      <c r="I22" s="197">
        <f>'[2]17'!J24</f>
        <v>0</v>
      </c>
      <c r="J22" s="197">
        <f>'[2]17'!K24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6">
        <f>'[2]17'!B25</f>
        <v>84</v>
      </c>
      <c r="C23" s="197">
        <f>'[2]17'!C25</f>
        <v>0</v>
      </c>
      <c r="D23" s="197">
        <f>'[2]17'!D25</f>
        <v>0</v>
      </c>
      <c r="E23" s="197">
        <f>'[2]17'!E25</f>
        <v>0</v>
      </c>
      <c r="F23" s="15">
        <f t="shared" si="6"/>
        <v>84</v>
      </c>
      <c r="G23" s="196">
        <f>'[2]17'!H25</f>
        <v>40</v>
      </c>
      <c r="H23" s="197">
        <f>'[2]17'!I25</f>
        <v>0</v>
      </c>
      <c r="I23" s="197">
        <f>'[2]17'!J25</f>
        <v>0</v>
      </c>
      <c r="J23" s="197">
        <f>'[2]17'!K25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6">
        <f>'[2]17'!B26</f>
        <v>84</v>
      </c>
      <c r="C24" s="197">
        <f>'[2]17'!C26</f>
        <v>0</v>
      </c>
      <c r="D24" s="197">
        <f>'[2]17'!D26</f>
        <v>0</v>
      </c>
      <c r="E24" s="197">
        <f>'[2]17'!E26</f>
        <v>0</v>
      </c>
      <c r="F24" s="15">
        <f t="shared" si="6"/>
        <v>84</v>
      </c>
      <c r="G24" s="196">
        <f>'[2]17'!H26</f>
        <v>40</v>
      </c>
      <c r="H24" s="197">
        <f>'[2]17'!I26</f>
        <v>0</v>
      </c>
      <c r="I24" s="197">
        <f>'[2]17'!J26</f>
        <v>0</v>
      </c>
      <c r="J24" s="197">
        <f>'[2]17'!K26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'[2]17'!B27</f>
        <v>84</v>
      </c>
      <c r="C25" s="197">
        <f>'[2]17'!C27</f>
        <v>0</v>
      </c>
      <c r="D25" s="197">
        <f>'[2]17'!D27</f>
        <v>0</v>
      </c>
      <c r="E25" s="197">
        <f>'[2]17'!E27</f>
        <v>0</v>
      </c>
      <c r="F25" s="15">
        <f t="shared" si="6"/>
        <v>84</v>
      </c>
      <c r="G25" s="196">
        <f>'[2]17'!H27</f>
        <v>40</v>
      </c>
      <c r="H25" s="197">
        <f>'[2]17'!I27</f>
        <v>0</v>
      </c>
      <c r="I25" s="197">
        <f>'[2]17'!J27</f>
        <v>0</v>
      </c>
      <c r="J25" s="197">
        <f>'[2]17'!K27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'[2]17'!B28</f>
        <v>84</v>
      </c>
      <c r="C26" s="197">
        <f>'[2]17'!C28</f>
        <v>0</v>
      </c>
      <c r="D26" s="197">
        <f>'[2]17'!D28</f>
        <v>0</v>
      </c>
      <c r="E26" s="197">
        <f>'[2]17'!E28</f>
        <v>0</v>
      </c>
      <c r="F26" s="15">
        <f t="shared" si="6"/>
        <v>84</v>
      </c>
      <c r="G26" s="196">
        <f>'[2]17'!H28</f>
        <v>40</v>
      </c>
      <c r="H26" s="197">
        <f>'[2]17'!I28</f>
        <v>0</v>
      </c>
      <c r="I26" s="197">
        <f>'[2]17'!J28</f>
        <v>0</v>
      </c>
      <c r="J26" s="197">
        <f>'[2]17'!K28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'[2]17'!B29</f>
        <v>84</v>
      </c>
      <c r="C27" s="197">
        <f>'[2]17'!C29</f>
        <v>0</v>
      </c>
      <c r="D27" s="197">
        <f>'[2]17'!D29</f>
        <v>0</v>
      </c>
      <c r="E27" s="197">
        <f>'[2]17'!E29</f>
        <v>0</v>
      </c>
      <c r="F27" s="15">
        <f t="shared" si="6"/>
        <v>84</v>
      </c>
      <c r="G27" s="196">
        <f>'[2]17'!H29</f>
        <v>40</v>
      </c>
      <c r="H27" s="197">
        <f>'[2]17'!I29</f>
        <v>0</v>
      </c>
      <c r="I27" s="197">
        <f>'[2]17'!J29</f>
        <v>0</v>
      </c>
      <c r="J27" s="197">
        <f>'[2]17'!K29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'[2]17'!B30</f>
        <v>84</v>
      </c>
      <c r="C28" s="197">
        <f>'[2]17'!C30</f>
        <v>0</v>
      </c>
      <c r="D28" s="197">
        <f>'[2]17'!D30</f>
        <v>0</v>
      </c>
      <c r="E28" s="197">
        <f>'[2]17'!E30</f>
        <v>0</v>
      </c>
      <c r="F28" s="15">
        <f t="shared" si="6"/>
        <v>84</v>
      </c>
      <c r="G28" s="196">
        <f>'[2]17'!H30</f>
        <v>40</v>
      </c>
      <c r="H28" s="197">
        <f>'[2]17'!I30</f>
        <v>0</v>
      </c>
      <c r="I28" s="197">
        <f>'[2]17'!J30</f>
        <v>0</v>
      </c>
      <c r="J28" s="197">
        <f>'[2]17'!K30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'[2]17'!B31</f>
        <v>84</v>
      </c>
      <c r="C29" s="197">
        <f>'[2]17'!C31</f>
        <v>0</v>
      </c>
      <c r="D29" s="197">
        <f>'[2]17'!D31</f>
        <v>0</v>
      </c>
      <c r="E29" s="197">
        <f>'[2]17'!E31</f>
        <v>0</v>
      </c>
      <c r="F29" s="15">
        <f t="shared" si="6"/>
        <v>84</v>
      </c>
      <c r="G29" s="196">
        <f>'[2]17'!H31</f>
        <v>40</v>
      </c>
      <c r="H29" s="197">
        <f>'[2]17'!I31</f>
        <v>0</v>
      </c>
      <c r="I29" s="197">
        <f>'[2]17'!J31</f>
        <v>0</v>
      </c>
      <c r="J29" s="197">
        <f>'[2]17'!K31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'[2]17'!B32</f>
        <v>84</v>
      </c>
      <c r="C30" s="197">
        <f>'[2]17'!C32</f>
        <v>0</v>
      </c>
      <c r="D30" s="197">
        <f>'[2]17'!D32</f>
        <v>0</v>
      </c>
      <c r="E30" s="197">
        <f>'[2]17'!E32</f>
        <v>0</v>
      </c>
      <c r="F30" s="15">
        <f t="shared" si="6"/>
        <v>84</v>
      </c>
      <c r="G30" s="196">
        <f>'[2]17'!H32</f>
        <v>40</v>
      </c>
      <c r="H30" s="197">
        <f>'[2]17'!I32</f>
        <v>0</v>
      </c>
      <c r="I30" s="197">
        <f>'[2]17'!J32</f>
        <v>0</v>
      </c>
      <c r="J30" s="197">
        <f>'[2]17'!K32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'[2]17'!B33</f>
        <v>84</v>
      </c>
      <c r="C31" s="197">
        <f>'[2]17'!C33</f>
        <v>0</v>
      </c>
      <c r="D31" s="197">
        <f>'[2]17'!D33</f>
        <v>0</v>
      </c>
      <c r="E31" s="197">
        <f>'[2]17'!E33</f>
        <v>0</v>
      </c>
      <c r="F31" s="15">
        <f t="shared" si="6"/>
        <v>84</v>
      </c>
      <c r="G31" s="196">
        <f>'[2]17'!H33</f>
        <v>40</v>
      </c>
      <c r="H31" s="197">
        <f>'[2]17'!I33</f>
        <v>0</v>
      </c>
      <c r="I31" s="197">
        <f>'[2]17'!J33</f>
        <v>0</v>
      </c>
      <c r="J31" s="197">
        <f>'[2]17'!K33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'[2]17'!B34</f>
        <v>84</v>
      </c>
      <c r="C32" s="197">
        <f>'[2]17'!C34</f>
        <v>0</v>
      </c>
      <c r="D32" s="197">
        <f>'[2]17'!D34</f>
        <v>0</v>
      </c>
      <c r="E32" s="197">
        <f>'[2]17'!E34</f>
        <v>0</v>
      </c>
      <c r="F32" s="15">
        <f t="shared" si="6"/>
        <v>84</v>
      </c>
      <c r="G32" s="196">
        <f>'[2]17'!H34</f>
        <v>40</v>
      </c>
      <c r="H32" s="197">
        <f>'[2]17'!I34</f>
        <v>0</v>
      </c>
      <c r="I32" s="197">
        <f>'[2]17'!J34</f>
        <v>0</v>
      </c>
      <c r="J32" s="197">
        <f>'[2]17'!K34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'[2]17'!B35</f>
        <v>84</v>
      </c>
      <c r="C33" s="197">
        <f>'[2]17'!C35</f>
        <v>0</v>
      </c>
      <c r="D33" s="197">
        <f>'[2]17'!D35</f>
        <v>0</v>
      </c>
      <c r="E33" s="197">
        <f>'[2]17'!E35</f>
        <v>0</v>
      </c>
      <c r="F33" s="15">
        <f t="shared" si="6"/>
        <v>84</v>
      </c>
      <c r="G33" s="196">
        <f>'[2]17'!H35</f>
        <v>40</v>
      </c>
      <c r="H33" s="197">
        <f>'[2]17'!I35</f>
        <v>0</v>
      </c>
      <c r="I33" s="197">
        <f>'[2]17'!J35</f>
        <v>0</v>
      </c>
      <c r="J33" s="197">
        <f>'[2]17'!K35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'[2]17'!B36</f>
        <v>84</v>
      </c>
      <c r="C34" s="197">
        <f>'[2]17'!C36</f>
        <v>0</v>
      </c>
      <c r="D34" s="197">
        <f>'[2]17'!D36</f>
        <v>0</v>
      </c>
      <c r="E34" s="197">
        <f>'[2]17'!E36</f>
        <v>0</v>
      </c>
      <c r="F34" s="15">
        <f t="shared" si="6"/>
        <v>84</v>
      </c>
      <c r="G34" s="196">
        <f>'[2]17'!H36</f>
        <v>40</v>
      </c>
      <c r="H34" s="197">
        <f>'[2]17'!I36</f>
        <v>0</v>
      </c>
      <c r="I34" s="197">
        <f>'[2]17'!J36</f>
        <v>0</v>
      </c>
      <c r="J34" s="197">
        <f>'[2]17'!K36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'[2]17'!B37</f>
        <v>84</v>
      </c>
      <c r="C35" s="197">
        <f>'[2]17'!C37</f>
        <v>0</v>
      </c>
      <c r="D35" s="197">
        <f>'[2]17'!D37</f>
        <v>0</v>
      </c>
      <c r="E35" s="197">
        <f>'[2]17'!E37</f>
        <v>0</v>
      </c>
      <c r="F35" s="15">
        <f t="shared" si="6"/>
        <v>84</v>
      </c>
      <c r="G35" s="196">
        <f>'[2]17'!H37</f>
        <v>40</v>
      </c>
      <c r="H35" s="197">
        <f>'[2]17'!I37</f>
        <v>0</v>
      </c>
      <c r="I35" s="197">
        <f>'[2]17'!J37</f>
        <v>0</v>
      </c>
      <c r="J35" s="197">
        <f>'[2]17'!K37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6">
        <f>'[2]17'!B38</f>
        <v>84</v>
      </c>
      <c r="C36" s="197">
        <f>'[2]17'!C38</f>
        <v>0</v>
      </c>
      <c r="D36" s="197">
        <f>'[2]17'!D38</f>
        <v>0</v>
      </c>
      <c r="E36" s="197">
        <f>'[2]17'!E38</f>
        <v>0</v>
      </c>
      <c r="F36" s="15">
        <f t="shared" si="6"/>
        <v>84</v>
      </c>
      <c r="G36" s="196">
        <f>'[2]17'!H38</f>
        <v>40</v>
      </c>
      <c r="H36" s="197">
        <f>'[2]17'!I38</f>
        <v>0</v>
      </c>
      <c r="I36" s="197">
        <f>'[2]17'!J38</f>
        <v>0</v>
      </c>
      <c r="J36" s="197">
        <f>'[2]17'!K38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6">
        <f>'[2]17'!B39</f>
        <v>84</v>
      </c>
      <c r="C37" s="197">
        <f>'[2]17'!C39</f>
        <v>0</v>
      </c>
      <c r="D37" s="197">
        <f>'[2]17'!D39</f>
        <v>0</v>
      </c>
      <c r="E37" s="197">
        <f>'[2]17'!E39</f>
        <v>0</v>
      </c>
      <c r="F37" s="15">
        <f t="shared" si="6"/>
        <v>84</v>
      </c>
      <c r="G37" s="196">
        <f>'[2]17'!H39</f>
        <v>40</v>
      </c>
      <c r="H37" s="197">
        <f>'[2]17'!I39</f>
        <v>0</v>
      </c>
      <c r="I37" s="197">
        <f>'[2]17'!J39</f>
        <v>0</v>
      </c>
      <c r="J37" s="197">
        <f>'[2]17'!K39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6">
        <f>'[2]17'!B40</f>
        <v>84</v>
      </c>
      <c r="C38" s="197">
        <f>'[2]17'!C40</f>
        <v>0</v>
      </c>
      <c r="D38" s="197">
        <f>'[2]17'!D40</f>
        <v>0</v>
      </c>
      <c r="E38" s="197">
        <f>'[2]17'!E40</f>
        <v>0</v>
      </c>
      <c r="F38" s="15">
        <f t="shared" si="6"/>
        <v>84</v>
      </c>
      <c r="G38" s="196">
        <f>'[2]17'!H40</f>
        <v>40</v>
      </c>
      <c r="H38" s="197">
        <f>'[2]17'!I40</f>
        <v>0</v>
      </c>
      <c r="I38" s="197">
        <f>'[2]17'!J40</f>
        <v>0</v>
      </c>
      <c r="J38" s="197">
        <f>'[2]17'!K40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196">
        <f>'[2]17'!B41</f>
        <v>84</v>
      </c>
      <c r="C39" s="197">
        <f>'[2]17'!C41</f>
        <v>0</v>
      </c>
      <c r="D39" s="197">
        <f>'[2]17'!D41</f>
        <v>0</v>
      </c>
      <c r="E39" s="197">
        <f>'[2]17'!E41</f>
        <v>0</v>
      </c>
      <c r="F39" s="15">
        <f t="shared" si="6"/>
        <v>84</v>
      </c>
      <c r="G39" s="196">
        <f>'[2]17'!H41</f>
        <v>40</v>
      </c>
      <c r="H39" s="197">
        <f>'[2]17'!I41</f>
        <v>0</v>
      </c>
      <c r="I39" s="197">
        <f>'[2]17'!J41</f>
        <v>0</v>
      </c>
      <c r="J39" s="197">
        <f>'[2]17'!K41</f>
        <v>0</v>
      </c>
      <c r="K39" s="15">
        <f t="shared" si="3"/>
        <v>40</v>
      </c>
      <c r="L39" s="18">
        <f>frq!C39</f>
        <v>1</v>
      </c>
      <c r="M39" s="167">
        <f t="shared" si="4"/>
        <v>39.299999999999997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39.299999999999997</v>
      </c>
      <c r="R39" s="18">
        <v>0.7</v>
      </c>
    </row>
    <row r="40" spans="1:18">
      <c r="A40" s="8" t="s">
        <v>82</v>
      </c>
      <c r="B40" s="196">
        <f>'[2]17'!B42</f>
        <v>84</v>
      </c>
      <c r="C40" s="197">
        <f>'[2]17'!C42</f>
        <v>0</v>
      </c>
      <c r="D40" s="197">
        <f>'[2]17'!D42</f>
        <v>0</v>
      </c>
      <c r="E40" s="197">
        <f>'[2]17'!E42</f>
        <v>0</v>
      </c>
      <c r="F40" s="15">
        <f t="shared" si="6"/>
        <v>84</v>
      </c>
      <c r="G40" s="196">
        <f>'[2]17'!H42</f>
        <v>40</v>
      </c>
      <c r="H40" s="197">
        <f>'[2]17'!I42</f>
        <v>0</v>
      </c>
      <c r="I40" s="197">
        <f>'[2]17'!J42</f>
        <v>0</v>
      </c>
      <c r="J40" s="197">
        <f>'[2]17'!K42</f>
        <v>0</v>
      </c>
      <c r="K40" s="15">
        <f t="shared" si="3"/>
        <v>40</v>
      </c>
      <c r="L40" s="18">
        <f>frq!C40</f>
        <v>1</v>
      </c>
      <c r="M40" s="167">
        <f t="shared" si="4"/>
        <v>39.299999999999997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39.299999999999997</v>
      </c>
      <c r="R40" s="18">
        <v>0.7</v>
      </c>
    </row>
    <row r="41" spans="1:18">
      <c r="A41" s="8" t="s">
        <v>83</v>
      </c>
      <c r="B41" s="196">
        <f>'[2]17'!B43</f>
        <v>84</v>
      </c>
      <c r="C41" s="197">
        <f>'[2]17'!C43</f>
        <v>0</v>
      </c>
      <c r="D41" s="197">
        <f>'[2]17'!D43</f>
        <v>0</v>
      </c>
      <c r="E41" s="197">
        <f>'[2]17'!E43</f>
        <v>0</v>
      </c>
      <c r="F41" s="15">
        <f t="shared" si="6"/>
        <v>84</v>
      </c>
      <c r="G41" s="196">
        <f>'[2]17'!H43</f>
        <v>40</v>
      </c>
      <c r="H41" s="197">
        <f>'[2]17'!I43</f>
        <v>0</v>
      </c>
      <c r="I41" s="197">
        <f>'[2]17'!J43</f>
        <v>0</v>
      </c>
      <c r="J41" s="197">
        <f>'[2]17'!K43</f>
        <v>0</v>
      </c>
      <c r="K41" s="15">
        <f t="shared" si="3"/>
        <v>40</v>
      </c>
      <c r="L41" s="18">
        <f>frq!C41</f>
        <v>1</v>
      </c>
      <c r="M41" s="167">
        <f t="shared" si="4"/>
        <v>39.299999999999997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39.299999999999997</v>
      </c>
      <c r="R41" s="18">
        <v>0.7</v>
      </c>
    </row>
    <row r="42" spans="1:18">
      <c r="A42" s="8" t="s">
        <v>84</v>
      </c>
      <c r="B42" s="196">
        <f>'[2]17'!B44</f>
        <v>84</v>
      </c>
      <c r="C42" s="197">
        <f>'[2]17'!C44</f>
        <v>0</v>
      </c>
      <c r="D42" s="197">
        <f>'[2]17'!D44</f>
        <v>0</v>
      </c>
      <c r="E42" s="197">
        <f>'[2]17'!E44</f>
        <v>0</v>
      </c>
      <c r="F42" s="15">
        <f t="shared" si="6"/>
        <v>84</v>
      </c>
      <c r="G42" s="196">
        <f>'[2]17'!H44</f>
        <v>40</v>
      </c>
      <c r="H42" s="197">
        <f>'[2]17'!I44</f>
        <v>0</v>
      </c>
      <c r="I42" s="197">
        <f>'[2]17'!J44</f>
        <v>0</v>
      </c>
      <c r="J42" s="197">
        <f>'[2]17'!K44</f>
        <v>0</v>
      </c>
      <c r="K42" s="15">
        <f t="shared" si="3"/>
        <v>40</v>
      </c>
      <c r="L42" s="18">
        <f>frq!C42</f>
        <v>1</v>
      </c>
      <c r="M42" s="167">
        <f t="shared" si="4"/>
        <v>39.299999999999997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39.299999999999997</v>
      </c>
      <c r="R42" s="18">
        <v>0.7</v>
      </c>
    </row>
    <row r="43" spans="1:18">
      <c r="A43" s="8" t="s">
        <v>85</v>
      </c>
      <c r="B43" s="196">
        <f>'[2]17'!B45</f>
        <v>84</v>
      </c>
      <c r="C43" s="197">
        <f>'[2]17'!C45</f>
        <v>0</v>
      </c>
      <c r="D43" s="197">
        <f>'[2]17'!D45</f>
        <v>0</v>
      </c>
      <c r="E43" s="197">
        <f>'[2]17'!E45</f>
        <v>0</v>
      </c>
      <c r="F43" s="15">
        <f t="shared" si="6"/>
        <v>84</v>
      </c>
      <c r="G43" s="196">
        <f>'[2]17'!H45</f>
        <v>37.79</v>
      </c>
      <c r="H43" s="197">
        <f>'[2]17'!I45</f>
        <v>0</v>
      </c>
      <c r="I43" s="197">
        <f>'[2]17'!J45</f>
        <v>0</v>
      </c>
      <c r="J43" s="197">
        <f>'[2]17'!K45</f>
        <v>0</v>
      </c>
      <c r="K43" s="15">
        <f t="shared" si="3"/>
        <v>37.79</v>
      </c>
      <c r="L43" s="18">
        <f>frq!C43</f>
        <v>1</v>
      </c>
      <c r="M43" s="167">
        <f t="shared" si="4"/>
        <v>37.089999999999996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37.089999999999996</v>
      </c>
      <c r="R43" s="18">
        <v>0.7</v>
      </c>
    </row>
    <row r="44" spans="1:18">
      <c r="A44" s="8" t="s">
        <v>86</v>
      </c>
      <c r="B44" s="196">
        <f>'[2]17'!B46</f>
        <v>84</v>
      </c>
      <c r="C44" s="197">
        <f>'[2]17'!C46</f>
        <v>0</v>
      </c>
      <c r="D44" s="197">
        <f>'[2]17'!D46</f>
        <v>0</v>
      </c>
      <c r="E44" s="197">
        <f>'[2]17'!E46</f>
        <v>0</v>
      </c>
      <c r="F44" s="15">
        <f t="shared" si="6"/>
        <v>84</v>
      </c>
      <c r="G44" s="196">
        <f>'[2]17'!H46</f>
        <v>37.79</v>
      </c>
      <c r="H44" s="197">
        <f>'[2]17'!I46</f>
        <v>0</v>
      </c>
      <c r="I44" s="197">
        <f>'[2]17'!J46</f>
        <v>0</v>
      </c>
      <c r="J44" s="197">
        <f>'[2]17'!K46</f>
        <v>0</v>
      </c>
      <c r="K44" s="15">
        <f t="shared" si="3"/>
        <v>37.79</v>
      </c>
      <c r="L44" s="18">
        <f>frq!C44</f>
        <v>1</v>
      </c>
      <c r="M44" s="167">
        <f t="shared" si="4"/>
        <v>37.089999999999996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37.089999999999996</v>
      </c>
      <c r="R44" s="18">
        <v>0.7</v>
      </c>
    </row>
    <row r="45" spans="1:18">
      <c r="A45" s="8" t="s">
        <v>87</v>
      </c>
      <c r="B45" s="196">
        <f>'[2]17'!B47</f>
        <v>84</v>
      </c>
      <c r="C45" s="197">
        <f>'[2]17'!C47</f>
        <v>0</v>
      </c>
      <c r="D45" s="197">
        <f>'[2]17'!D47</f>
        <v>0</v>
      </c>
      <c r="E45" s="197">
        <f>'[2]17'!E47</f>
        <v>0</v>
      </c>
      <c r="F45" s="15">
        <f t="shared" si="6"/>
        <v>84</v>
      </c>
      <c r="G45" s="196">
        <f>'[2]17'!H47</f>
        <v>37.79</v>
      </c>
      <c r="H45" s="197">
        <f>'[2]17'!I47</f>
        <v>0</v>
      </c>
      <c r="I45" s="197">
        <f>'[2]17'!J47</f>
        <v>0</v>
      </c>
      <c r="J45" s="197">
        <f>'[2]17'!K47</f>
        <v>0</v>
      </c>
      <c r="K45" s="15">
        <f t="shared" si="3"/>
        <v>37.79</v>
      </c>
      <c r="L45" s="18">
        <f>frq!C45</f>
        <v>1</v>
      </c>
      <c r="M45" s="167">
        <f t="shared" si="4"/>
        <v>37.089999999999996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37.089999999999996</v>
      </c>
      <c r="R45" s="18">
        <v>0.7</v>
      </c>
    </row>
    <row r="46" spans="1:18">
      <c r="A46" s="8" t="s">
        <v>88</v>
      </c>
      <c r="B46" s="196">
        <f>'[2]17'!B48</f>
        <v>84</v>
      </c>
      <c r="C46" s="197">
        <f>'[2]17'!C48</f>
        <v>0</v>
      </c>
      <c r="D46" s="197">
        <f>'[2]17'!D48</f>
        <v>0</v>
      </c>
      <c r="E46" s="197">
        <f>'[2]17'!E48</f>
        <v>0</v>
      </c>
      <c r="F46" s="15">
        <f t="shared" si="6"/>
        <v>84</v>
      </c>
      <c r="G46" s="196">
        <f>'[2]17'!H48</f>
        <v>39</v>
      </c>
      <c r="H46" s="197">
        <f>'[2]17'!I48</f>
        <v>0</v>
      </c>
      <c r="I46" s="197">
        <f>'[2]17'!J48</f>
        <v>0</v>
      </c>
      <c r="J46" s="197">
        <f>'[2]17'!K48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6">
        <f>'[2]17'!B49</f>
        <v>84</v>
      </c>
      <c r="C47" s="197">
        <f>'[2]17'!C49</f>
        <v>0</v>
      </c>
      <c r="D47" s="197">
        <f>'[2]17'!D49</f>
        <v>0</v>
      </c>
      <c r="E47" s="197">
        <f>'[2]17'!E49</f>
        <v>0</v>
      </c>
      <c r="F47" s="15">
        <f t="shared" si="6"/>
        <v>84</v>
      </c>
      <c r="G47" s="196">
        <f>'[2]17'!H49</f>
        <v>39</v>
      </c>
      <c r="H47" s="197">
        <f>'[2]17'!I49</f>
        <v>0</v>
      </c>
      <c r="I47" s="197">
        <f>'[2]17'!J49</f>
        <v>0</v>
      </c>
      <c r="J47" s="197">
        <f>'[2]17'!K49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6">
        <f>'[2]17'!B50</f>
        <v>84</v>
      </c>
      <c r="C48" s="197">
        <f>'[2]17'!C50</f>
        <v>0</v>
      </c>
      <c r="D48" s="197">
        <f>'[2]17'!D50</f>
        <v>0</v>
      </c>
      <c r="E48" s="197">
        <f>'[2]17'!E50</f>
        <v>0</v>
      </c>
      <c r="F48" s="15">
        <f t="shared" si="6"/>
        <v>84</v>
      </c>
      <c r="G48" s="196">
        <f>'[2]17'!H50</f>
        <v>39</v>
      </c>
      <c r="H48" s="197">
        <f>'[2]17'!I50</f>
        <v>0</v>
      </c>
      <c r="I48" s="197">
        <f>'[2]17'!J50</f>
        <v>0</v>
      </c>
      <c r="J48" s="197">
        <f>'[2]17'!K50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6">
        <f>'[2]17'!B51</f>
        <v>84</v>
      </c>
      <c r="C49" s="197">
        <f>'[2]17'!C51</f>
        <v>0</v>
      </c>
      <c r="D49" s="197">
        <f>'[2]17'!D51</f>
        <v>0</v>
      </c>
      <c r="E49" s="197">
        <f>'[2]17'!E51</f>
        <v>0</v>
      </c>
      <c r="F49" s="15">
        <f t="shared" si="6"/>
        <v>84</v>
      </c>
      <c r="G49" s="196">
        <f>'[2]17'!H51</f>
        <v>39</v>
      </c>
      <c r="H49" s="197">
        <f>'[2]17'!I51</f>
        <v>0</v>
      </c>
      <c r="I49" s="197">
        <f>'[2]17'!J51</f>
        <v>0</v>
      </c>
      <c r="J49" s="197">
        <f>'[2]17'!K51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6">
        <f>'[2]17'!B52</f>
        <v>84</v>
      </c>
      <c r="C50" s="197">
        <f>'[2]17'!C52</f>
        <v>0</v>
      </c>
      <c r="D50" s="197">
        <f>'[2]17'!D52</f>
        <v>0</v>
      </c>
      <c r="E50" s="197">
        <f>'[2]17'!E52</f>
        <v>0</v>
      </c>
      <c r="F50" s="15">
        <f t="shared" si="6"/>
        <v>84</v>
      </c>
      <c r="G50" s="196">
        <f>'[2]17'!H52</f>
        <v>39</v>
      </c>
      <c r="H50" s="197">
        <f>'[2]17'!I52</f>
        <v>0</v>
      </c>
      <c r="I50" s="197">
        <f>'[2]17'!J52</f>
        <v>0</v>
      </c>
      <c r="J50" s="197">
        <f>'[2]17'!K52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6">
        <f>'[2]17'!B53</f>
        <v>84</v>
      </c>
      <c r="C51" s="197">
        <f>'[2]17'!C53</f>
        <v>0</v>
      </c>
      <c r="D51" s="197">
        <f>'[2]17'!D53</f>
        <v>0</v>
      </c>
      <c r="E51" s="197">
        <f>'[2]17'!E53</f>
        <v>0</v>
      </c>
      <c r="F51" s="15">
        <f t="shared" si="6"/>
        <v>84</v>
      </c>
      <c r="G51" s="196">
        <f>'[2]17'!H53</f>
        <v>39</v>
      </c>
      <c r="H51" s="197">
        <f>'[2]17'!I53</f>
        <v>0</v>
      </c>
      <c r="I51" s="197">
        <f>'[2]17'!J53</f>
        <v>0</v>
      </c>
      <c r="J51" s="197">
        <f>'[2]17'!K53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6">
        <f>'[2]17'!B54</f>
        <v>84</v>
      </c>
      <c r="C52" s="197">
        <f>'[2]17'!C54</f>
        <v>0</v>
      </c>
      <c r="D52" s="197">
        <f>'[2]17'!D54</f>
        <v>0</v>
      </c>
      <c r="E52" s="197">
        <f>'[2]17'!E54</f>
        <v>0</v>
      </c>
      <c r="F52" s="15">
        <f t="shared" si="6"/>
        <v>84</v>
      </c>
      <c r="G52" s="196">
        <f>'[2]17'!H54</f>
        <v>39</v>
      </c>
      <c r="H52" s="197">
        <f>'[2]17'!I54</f>
        <v>0</v>
      </c>
      <c r="I52" s="197">
        <f>'[2]17'!J54</f>
        <v>0</v>
      </c>
      <c r="J52" s="197">
        <f>'[2]17'!K54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6">
        <f>'[2]17'!B55</f>
        <v>84</v>
      </c>
      <c r="C53" s="197">
        <f>'[2]17'!C55</f>
        <v>0</v>
      </c>
      <c r="D53" s="197">
        <f>'[2]17'!D55</f>
        <v>0</v>
      </c>
      <c r="E53" s="197">
        <f>'[2]17'!E55</f>
        <v>0</v>
      </c>
      <c r="F53" s="15">
        <f t="shared" si="6"/>
        <v>84</v>
      </c>
      <c r="G53" s="196">
        <f>'[2]17'!H55</f>
        <v>39</v>
      </c>
      <c r="H53" s="197">
        <f>'[2]17'!I55</f>
        <v>0</v>
      </c>
      <c r="I53" s="197">
        <f>'[2]17'!J55</f>
        <v>0</v>
      </c>
      <c r="J53" s="197">
        <f>'[2]17'!K55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6">
        <f>'[2]17'!B56</f>
        <v>84</v>
      </c>
      <c r="C54" s="197">
        <f>'[2]17'!C56</f>
        <v>0</v>
      </c>
      <c r="D54" s="197">
        <f>'[2]17'!D56</f>
        <v>0</v>
      </c>
      <c r="E54" s="197">
        <f>'[2]17'!E56</f>
        <v>0</v>
      </c>
      <c r="F54" s="15">
        <f t="shared" si="6"/>
        <v>84</v>
      </c>
      <c r="G54" s="196">
        <f>'[2]17'!H56</f>
        <v>39</v>
      </c>
      <c r="H54" s="197">
        <f>'[2]17'!I56</f>
        <v>0</v>
      </c>
      <c r="I54" s="197">
        <f>'[2]17'!J56</f>
        <v>0</v>
      </c>
      <c r="J54" s="197">
        <f>'[2]17'!K56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6">
        <f>'[2]17'!B57</f>
        <v>84</v>
      </c>
      <c r="C55" s="197">
        <f>'[2]17'!C57</f>
        <v>0</v>
      </c>
      <c r="D55" s="197">
        <f>'[2]17'!D57</f>
        <v>0</v>
      </c>
      <c r="E55" s="197">
        <f>'[2]17'!E57</f>
        <v>0</v>
      </c>
      <c r="F55" s="15">
        <f t="shared" si="6"/>
        <v>84</v>
      </c>
      <c r="G55" s="196">
        <f>'[2]17'!H57</f>
        <v>39</v>
      </c>
      <c r="H55" s="197">
        <f>'[2]17'!I57</f>
        <v>0</v>
      </c>
      <c r="I55" s="197">
        <f>'[2]17'!J57</f>
        <v>0</v>
      </c>
      <c r="J55" s="197">
        <f>'[2]17'!K57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6">
        <f>'[2]17'!B58</f>
        <v>84</v>
      </c>
      <c r="C56" s="197">
        <f>'[2]17'!C58</f>
        <v>0</v>
      </c>
      <c r="D56" s="197">
        <f>'[2]17'!D58</f>
        <v>0</v>
      </c>
      <c r="E56" s="197">
        <f>'[2]17'!E58</f>
        <v>0</v>
      </c>
      <c r="F56" s="15">
        <f t="shared" si="6"/>
        <v>84</v>
      </c>
      <c r="G56" s="196">
        <f>'[2]17'!H58</f>
        <v>39</v>
      </c>
      <c r="H56" s="197">
        <f>'[2]17'!I58</f>
        <v>0</v>
      </c>
      <c r="I56" s="197">
        <f>'[2]17'!J58</f>
        <v>0</v>
      </c>
      <c r="J56" s="197">
        <f>'[2]17'!K58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6">
        <f>'[2]17'!B59</f>
        <v>84</v>
      </c>
      <c r="C57" s="197">
        <f>'[2]17'!C59</f>
        <v>0</v>
      </c>
      <c r="D57" s="197">
        <f>'[2]17'!D59</f>
        <v>0</v>
      </c>
      <c r="E57" s="197">
        <f>'[2]17'!E59</f>
        <v>0</v>
      </c>
      <c r="F57" s="15">
        <f t="shared" si="6"/>
        <v>84</v>
      </c>
      <c r="G57" s="196">
        <f>'[2]17'!H59</f>
        <v>39</v>
      </c>
      <c r="H57" s="197">
        <f>'[2]17'!I59</f>
        <v>0</v>
      </c>
      <c r="I57" s="197">
        <f>'[2]17'!J59</f>
        <v>0</v>
      </c>
      <c r="J57" s="197">
        <f>'[2]17'!K59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6">
        <f>'[2]17'!B60</f>
        <v>84</v>
      </c>
      <c r="C58" s="197">
        <f>'[2]17'!C60</f>
        <v>0</v>
      </c>
      <c r="D58" s="197">
        <f>'[2]17'!D60</f>
        <v>0</v>
      </c>
      <c r="E58" s="197">
        <f>'[2]17'!E60</f>
        <v>0</v>
      </c>
      <c r="F58" s="15">
        <f t="shared" si="6"/>
        <v>84</v>
      </c>
      <c r="G58" s="196">
        <f>'[2]17'!H60</f>
        <v>39</v>
      </c>
      <c r="H58" s="197">
        <f>'[2]17'!I60</f>
        <v>0</v>
      </c>
      <c r="I58" s="197">
        <f>'[2]17'!J60</f>
        <v>0</v>
      </c>
      <c r="J58" s="197">
        <f>'[2]17'!K60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6">
        <f>'[2]17'!B61</f>
        <v>84</v>
      </c>
      <c r="C59" s="197">
        <f>'[2]17'!C61</f>
        <v>0</v>
      </c>
      <c r="D59" s="197">
        <f>'[2]17'!D61</f>
        <v>0</v>
      </c>
      <c r="E59" s="197">
        <f>'[2]17'!E61</f>
        <v>0</v>
      </c>
      <c r="F59" s="15">
        <f t="shared" si="6"/>
        <v>84</v>
      </c>
      <c r="G59" s="196">
        <f>'[2]17'!H61</f>
        <v>40</v>
      </c>
      <c r="H59" s="197">
        <f>'[2]17'!I61</f>
        <v>0</v>
      </c>
      <c r="I59" s="197">
        <f>'[2]17'!J61</f>
        <v>0</v>
      </c>
      <c r="J59" s="197">
        <f>'[2]17'!K61</f>
        <v>0</v>
      </c>
      <c r="K59" s="15">
        <f t="shared" si="3"/>
        <v>40</v>
      </c>
      <c r="L59" s="18">
        <f>frq!C59</f>
        <v>1</v>
      </c>
      <c r="M59" s="167">
        <f t="shared" si="4"/>
        <v>39.299999999999997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39.299999999999997</v>
      </c>
      <c r="R59" s="18">
        <v>0.7</v>
      </c>
    </row>
    <row r="60" spans="1:18">
      <c r="A60" s="8" t="s">
        <v>102</v>
      </c>
      <c r="B60" s="196">
        <f>'[2]17'!B62</f>
        <v>84</v>
      </c>
      <c r="C60" s="197">
        <f>'[2]17'!C62</f>
        <v>0</v>
      </c>
      <c r="D60" s="197">
        <f>'[2]17'!D62</f>
        <v>0</v>
      </c>
      <c r="E60" s="197">
        <f>'[2]17'!E62</f>
        <v>0</v>
      </c>
      <c r="F60" s="15">
        <f t="shared" si="6"/>
        <v>84</v>
      </c>
      <c r="G60" s="196">
        <f>'[2]17'!H62</f>
        <v>40</v>
      </c>
      <c r="H60" s="197">
        <f>'[2]17'!I62</f>
        <v>0</v>
      </c>
      <c r="I60" s="197">
        <f>'[2]17'!J62</f>
        <v>0</v>
      </c>
      <c r="J60" s="197">
        <f>'[2]17'!K62</f>
        <v>0</v>
      </c>
      <c r="K60" s="15">
        <f t="shared" si="3"/>
        <v>40</v>
      </c>
      <c r="L60" s="18">
        <f>frq!C60</f>
        <v>1</v>
      </c>
      <c r="M60" s="167">
        <f t="shared" si="4"/>
        <v>39.299999999999997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39.299999999999997</v>
      </c>
      <c r="R60" s="18">
        <v>0.7</v>
      </c>
    </row>
    <row r="61" spans="1:18">
      <c r="A61" s="8" t="s">
        <v>103</v>
      </c>
      <c r="B61" s="196">
        <f>'[2]17'!B63</f>
        <v>84</v>
      </c>
      <c r="C61" s="197">
        <f>'[2]17'!C63</f>
        <v>0</v>
      </c>
      <c r="D61" s="197">
        <f>'[2]17'!D63</f>
        <v>0</v>
      </c>
      <c r="E61" s="197">
        <f>'[2]17'!E63</f>
        <v>0</v>
      </c>
      <c r="F61" s="15">
        <f t="shared" si="6"/>
        <v>84</v>
      </c>
      <c r="G61" s="196">
        <f>'[2]17'!H63</f>
        <v>40</v>
      </c>
      <c r="H61" s="197">
        <f>'[2]17'!I63</f>
        <v>0</v>
      </c>
      <c r="I61" s="197">
        <f>'[2]17'!J63</f>
        <v>0</v>
      </c>
      <c r="J61" s="197">
        <f>'[2]17'!K63</f>
        <v>0</v>
      </c>
      <c r="K61" s="15">
        <f t="shared" si="3"/>
        <v>40</v>
      </c>
      <c r="L61" s="18">
        <f>frq!C61</f>
        <v>1</v>
      </c>
      <c r="M61" s="167">
        <f t="shared" si="4"/>
        <v>39.299999999999997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39.299999999999997</v>
      </c>
      <c r="R61" s="18">
        <v>0.7</v>
      </c>
    </row>
    <row r="62" spans="1:18">
      <c r="A62" s="8" t="s">
        <v>104</v>
      </c>
      <c r="B62" s="196">
        <f>'[2]17'!B64</f>
        <v>84</v>
      </c>
      <c r="C62" s="197">
        <f>'[2]17'!C64</f>
        <v>0</v>
      </c>
      <c r="D62" s="197">
        <f>'[2]17'!D64</f>
        <v>0</v>
      </c>
      <c r="E62" s="197">
        <f>'[2]17'!E64</f>
        <v>0</v>
      </c>
      <c r="F62" s="15">
        <f t="shared" si="6"/>
        <v>84</v>
      </c>
      <c r="G62" s="196">
        <f>'[2]17'!H64</f>
        <v>40</v>
      </c>
      <c r="H62" s="197">
        <f>'[2]17'!I64</f>
        <v>0</v>
      </c>
      <c r="I62" s="197">
        <f>'[2]17'!J64</f>
        <v>0</v>
      </c>
      <c r="J62" s="197">
        <f>'[2]17'!K64</f>
        <v>0</v>
      </c>
      <c r="K62" s="15">
        <f t="shared" si="3"/>
        <v>40</v>
      </c>
      <c r="L62" s="18">
        <f>frq!C62</f>
        <v>1</v>
      </c>
      <c r="M62" s="167">
        <f t="shared" si="4"/>
        <v>39.299999999999997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39.299999999999997</v>
      </c>
      <c r="R62" s="18">
        <v>0.7</v>
      </c>
    </row>
    <row r="63" spans="1:18">
      <c r="A63" s="8" t="s">
        <v>105</v>
      </c>
      <c r="B63" s="196">
        <f>'[2]17'!B65</f>
        <v>84</v>
      </c>
      <c r="C63" s="197">
        <f>'[2]17'!C65</f>
        <v>0</v>
      </c>
      <c r="D63" s="197">
        <f>'[2]17'!D65</f>
        <v>0</v>
      </c>
      <c r="E63" s="197">
        <f>'[2]17'!E65</f>
        <v>0</v>
      </c>
      <c r="F63" s="15">
        <f t="shared" si="6"/>
        <v>84</v>
      </c>
      <c r="G63" s="196">
        <f>'[2]17'!H65</f>
        <v>40</v>
      </c>
      <c r="H63" s="197">
        <f>'[2]17'!I65</f>
        <v>0</v>
      </c>
      <c r="I63" s="197">
        <f>'[2]17'!J65</f>
        <v>0</v>
      </c>
      <c r="J63" s="197">
        <f>'[2]17'!K65</f>
        <v>0</v>
      </c>
      <c r="K63" s="15">
        <f t="shared" si="3"/>
        <v>40</v>
      </c>
      <c r="L63" s="18">
        <f>frq!C63</f>
        <v>1</v>
      </c>
      <c r="M63" s="167">
        <f t="shared" si="4"/>
        <v>39.299999999999997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39.299999999999997</v>
      </c>
      <c r="R63" s="18">
        <v>0.7</v>
      </c>
    </row>
    <row r="64" spans="1:18">
      <c r="A64" s="8" t="s">
        <v>106</v>
      </c>
      <c r="B64" s="196">
        <f>'[2]17'!B66</f>
        <v>84</v>
      </c>
      <c r="C64" s="197">
        <f>'[2]17'!C66</f>
        <v>0</v>
      </c>
      <c r="D64" s="197">
        <f>'[2]17'!D66</f>
        <v>0</v>
      </c>
      <c r="E64" s="197">
        <f>'[2]17'!E66</f>
        <v>0</v>
      </c>
      <c r="F64" s="15">
        <f t="shared" si="6"/>
        <v>84</v>
      </c>
      <c r="G64" s="196">
        <f>'[2]17'!H66</f>
        <v>40</v>
      </c>
      <c r="H64" s="197">
        <f>'[2]17'!I66</f>
        <v>0</v>
      </c>
      <c r="I64" s="197">
        <f>'[2]17'!J66</f>
        <v>0</v>
      </c>
      <c r="J64" s="197">
        <f>'[2]17'!K66</f>
        <v>0</v>
      </c>
      <c r="K64" s="15">
        <f t="shared" si="3"/>
        <v>40</v>
      </c>
      <c r="L64" s="18">
        <f>frq!C64</f>
        <v>1</v>
      </c>
      <c r="M64" s="167">
        <f t="shared" si="4"/>
        <v>39.299999999999997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39.299999999999997</v>
      </c>
      <c r="R64" s="18">
        <v>0.7</v>
      </c>
    </row>
    <row r="65" spans="1:18">
      <c r="A65" s="8" t="s">
        <v>107</v>
      </c>
      <c r="B65" s="196">
        <f>'[2]17'!B67</f>
        <v>84</v>
      </c>
      <c r="C65" s="197">
        <f>'[2]17'!C67</f>
        <v>0</v>
      </c>
      <c r="D65" s="197">
        <f>'[2]17'!D67</f>
        <v>0</v>
      </c>
      <c r="E65" s="197">
        <f>'[2]17'!E67</f>
        <v>0</v>
      </c>
      <c r="F65" s="15">
        <f t="shared" si="6"/>
        <v>84</v>
      </c>
      <c r="G65" s="196">
        <f>'[2]17'!H67</f>
        <v>40</v>
      </c>
      <c r="H65" s="197">
        <f>'[2]17'!I67</f>
        <v>0</v>
      </c>
      <c r="I65" s="197">
        <f>'[2]17'!J67</f>
        <v>0</v>
      </c>
      <c r="J65" s="197">
        <f>'[2]17'!K67</f>
        <v>0</v>
      </c>
      <c r="K65" s="15">
        <f t="shared" si="3"/>
        <v>40</v>
      </c>
      <c r="L65" s="18">
        <f>frq!C65</f>
        <v>1</v>
      </c>
      <c r="M65" s="167">
        <f t="shared" si="4"/>
        <v>39.299999999999997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39.299999999999997</v>
      </c>
      <c r="R65" s="18">
        <v>0.7</v>
      </c>
    </row>
    <row r="66" spans="1:18">
      <c r="A66" s="8" t="s">
        <v>108</v>
      </c>
      <c r="B66" s="196">
        <f>'[2]17'!B68</f>
        <v>84</v>
      </c>
      <c r="C66" s="197">
        <f>'[2]17'!C68</f>
        <v>0</v>
      </c>
      <c r="D66" s="197">
        <f>'[2]17'!D68</f>
        <v>0</v>
      </c>
      <c r="E66" s="197">
        <f>'[2]17'!E68</f>
        <v>0</v>
      </c>
      <c r="F66" s="15">
        <f t="shared" si="6"/>
        <v>84</v>
      </c>
      <c r="G66" s="196">
        <f>'[2]17'!H68</f>
        <v>40</v>
      </c>
      <c r="H66" s="197">
        <f>'[2]17'!I68</f>
        <v>0</v>
      </c>
      <c r="I66" s="197">
        <f>'[2]17'!J68</f>
        <v>0</v>
      </c>
      <c r="J66" s="197">
        <f>'[2]17'!K68</f>
        <v>0</v>
      </c>
      <c r="K66" s="15">
        <f t="shared" si="3"/>
        <v>40</v>
      </c>
      <c r="L66" s="18">
        <f>frq!C66</f>
        <v>1</v>
      </c>
      <c r="M66" s="167">
        <f t="shared" si="4"/>
        <v>39.299999999999997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39.299999999999997</v>
      </c>
      <c r="R66" s="18">
        <v>0.7</v>
      </c>
    </row>
    <row r="67" spans="1:18">
      <c r="A67" s="8" t="s">
        <v>109</v>
      </c>
      <c r="B67" s="196">
        <f>'[2]17'!B69</f>
        <v>84</v>
      </c>
      <c r="C67" s="197">
        <f>'[2]17'!C69</f>
        <v>0</v>
      </c>
      <c r="D67" s="197">
        <f>'[2]17'!D69</f>
        <v>0</v>
      </c>
      <c r="E67" s="197">
        <f>'[2]17'!E69</f>
        <v>0</v>
      </c>
      <c r="F67" s="15">
        <f t="shared" si="6"/>
        <v>84</v>
      </c>
      <c r="G67" s="196">
        <f>'[2]17'!H69</f>
        <v>40</v>
      </c>
      <c r="H67" s="197">
        <f>'[2]17'!I69</f>
        <v>0</v>
      </c>
      <c r="I67" s="197">
        <f>'[2]17'!J69</f>
        <v>0</v>
      </c>
      <c r="J67" s="197">
        <f>'[2]17'!K69</f>
        <v>0</v>
      </c>
      <c r="K67" s="15">
        <f t="shared" si="3"/>
        <v>40</v>
      </c>
      <c r="L67" s="18">
        <f>frq!C67</f>
        <v>1</v>
      </c>
      <c r="M67" s="167">
        <f t="shared" si="4"/>
        <v>39.299999999999997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39.299999999999997</v>
      </c>
      <c r="R67" s="18">
        <v>0.7</v>
      </c>
    </row>
    <row r="68" spans="1:18">
      <c r="A68" s="8" t="s">
        <v>110</v>
      </c>
      <c r="B68" s="196">
        <f>'[2]17'!B70</f>
        <v>84</v>
      </c>
      <c r="C68" s="197">
        <f>'[2]17'!C70</f>
        <v>0</v>
      </c>
      <c r="D68" s="197">
        <f>'[2]17'!D70</f>
        <v>0</v>
      </c>
      <c r="E68" s="197">
        <f>'[2]17'!E70</f>
        <v>0</v>
      </c>
      <c r="F68" s="15">
        <f t="shared" si="6"/>
        <v>84</v>
      </c>
      <c r="G68" s="196">
        <f>'[2]17'!H70</f>
        <v>40</v>
      </c>
      <c r="H68" s="197">
        <f>'[2]17'!I70</f>
        <v>0</v>
      </c>
      <c r="I68" s="197">
        <f>'[2]17'!J70</f>
        <v>0</v>
      </c>
      <c r="J68" s="197">
        <f>'[2]17'!K70</f>
        <v>0</v>
      </c>
      <c r="K68" s="15">
        <f t="shared" ref="K68:K98" si="13">SUM(G68:J68)</f>
        <v>40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39.299999999999997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39.299999999999997</v>
      </c>
      <c r="R68" s="18">
        <v>0.7</v>
      </c>
    </row>
    <row r="69" spans="1:18">
      <c r="A69" s="8" t="s">
        <v>111</v>
      </c>
      <c r="B69" s="196">
        <f>'[2]17'!B71</f>
        <v>84</v>
      </c>
      <c r="C69" s="197">
        <f>'[2]17'!C71</f>
        <v>0</v>
      </c>
      <c r="D69" s="197">
        <f>'[2]17'!D71</f>
        <v>0</v>
      </c>
      <c r="E69" s="197">
        <f>'[2]17'!E71</f>
        <v>0</v>
      </c>
      <c r="F69" s="15">
        <f t="shared" ref="F69:F98" si="16">SUM(B69:E69)</f>
        <v>84</v>
      </c>
      <c r="G69" s="196">
        <f>'[2]17'!H71</f>
        <v>40</v>
      </c>
      <c r="H69" s="197">
        <f>'[2]17'!I71</f>
        <v>0</v>
      </c>
      <c r="I69" s="197">
        <f>'[2]17'!J71</f>
        <v>0</v>
      </c>
      <c r="J69" s="197">
        <f>'[2]17'!K71</f>
        <v>0</v>
      </c>
      <c r="K69" s="15">
        <f t="shared" si="13"/>
        <v>40</v>
      </c>
      <c r="L69" s="18">
        <f>frq!C69</f>
        <v>1</v>
      </c>
      <c r="M69" s="167">
        <f t="shared" si="14"/>
        <v>39.299999999999997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39.299999999999997</v>
      </c>
      <c r="R69" s="18">
        <v>0.7</v>
      </c>
    </row>
    <row r="70" spans="1:18">
      <c r="A70" s="8" t="s">
        <v>112</v>
      </c>
      <c r="B70" s="196">
        <f>'[2]17'!B72</f>
        <v>84</v>
      </c>
      <c r="C70" s="197">
        <f>'[2]17'!C72</f>
        <v>0</v>
      </c>
      <c r="D70" s="197">
        <f>'[2]17'!D72</f>
        <v>0</v>
      </c>
      <c r="E70" s="197">
        <f>'[2]17'!E72</f>
        <v>0</v>
      </c>
      <c r="F70" s="15">
        <f t="shared" si="16"/>
        <v>84</v>
      </c>
      <c r="G70" s="196">
        <f>'[2]17'!H72</f>
        <v>40</v>
      </c>
      <c r="H70" s="197">
        <f>'[2]17'!I72</f>
        <v>0</v>
      </c>
      <c r="I70" s="197">
        <f>'[2]17'!J72</f>
        <v>0</v>
      </c>
      <c r="J70" s="197">
        <f>'[2]17'!K72</f>
        <v>0</v>
      </c>
      <c r="K70" s="15">
        <f t="shared" si="13"/>
        <v>40</v>
      </c>
      <c r="L70" s="18">
        <f>frq!C70</f>
        <v>1</v>
      </c>
      <c r="M70" s="167">
        <f t="shared" si="14"/>
        <v>39.299999999999997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39.299999999999997</v>
      </c>
      <c r="R70" s="18">
        <v>0.7</v>
      </c>
    </row>
    <row r="71" spans="1:18">
      <c r="A71" s="8" t="s">
        <v>113</v>
      </c>
      <c r="B71" s="196">
        <f>'[2]17'!B73</f>
        <v>84</v>
      </c>
      <c r="C71" s="197">
        <f>'[2]17'!C73</f>
        <v>0</v>
      </c>
      <c r="D71" s="197">
        <f>'[2]17'!D73</f>
        <v>0</v>
      </c>
      <c r="E71" s="197">
        <f>'[2]17'!E73</f>
        <v>0</v>
      </c>
      <c r="F71" s="15">
        <f t="shared" si="16"/>
        <v>84</v>
      </c>
      <c r="G71" s="196">
        <f>'[2]17'!H73</f>
        <v>40</v>
      </c>
      <c r="H71" s="197">
        <f>'[2]17'!I73</f>
        <v>0</v>
      </c>
      <c r="I71" s="197">
        <f>'[2]17'!J73</f>
        <v>0</v>
      </c>
      <c r="J71" s="197">
        <f>'[2]17'!K73</f>
        <v>0</v>
      </c>
      <c r="K71" s="15">
        <f t="shared" si="13"/>
        <v>40</v>
      </c>
      <c r="L71" s="18">
        <f>frq!C71</f>
        <v>1</v>
      </c>
      <c r="M71" s="167">
        <f t="shared" si="14"/>
        <v>39.299999999999997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39.299999999999997</v>
      </c>
      <c r="R71" s="18">
        <v>0.7</v>
      </c>
    </row>
    <row r="72" spans="1:18">
      <c r="A72" s="8" t="s">
        <v>114</v>
      </c>
      <c r="B72" s="196">
        <f>'[2]17'!B74</f>
        <v>84</v>
      </c>
      <c r="C72" s="197">
        <f>'[2]17'!C74</f>
        <v>0</v>
      </c>
      <c r="D72" s="197">
        <f>'[2]17'!D74</f>
        <v>0</v>
      </c>
      <c r="E72" s="197">
        <f>'[2]17'!E74</f>
        <v>0</v>
      </c>
      <c r="F72" s="15">
        <f t="shared" si="16"/>
        <v>84</v>
      </c>
      <c r="G72" s="196">
        <f>'[2]17'!H74</f>
        <v>40</v>
      </c>
      <c r="H72" s="197">
        <f>'[2]17'!I74</f>
        <v>0</v>
      </c>
      <c r="I72" s="197">
        <f>'[2]17'!J74</f>
        <v>0</v>
      </c>
      <c r="J72" s="197">
        <f>'[2]17'!K74</f>
        <v>0</v>
      </c>
      <c r="K72" s="15">
        <f t="shared" si="13"/>
        <v>40</v>
      </c>
      <c r="L72" s="18">
        <f>frq!C72</f>
        <v>1</v>
      </c>
      <c r="M72" s="167">
        <f t="shared" si="14"/>
        <v>39.299999999999997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39.299999999999997</v>
      </c>
      <c r="R72" s="18">
        <v>0.7</v>
      </c>
    </row>
    <row r="73" spans="1:18">
      <c r="A73" s="8" t="s">
        <v>115</v>
      </c>
      <c r="B73" s="196">
        <f>'[2]17'!B75</f>
        <v>84</v>
      </c>
      <c r="C73" s="197">
        <f>'[2]17'!C75</f>
        <v>0</v>
      </c>
      <c r="D73" s="197">
        <f>'[2]17'!D75</f>
        <v>0</v>
      </c>
      <c r="E73" s="197">
        <f>'[2]17'!E75</f>
        <v>0</v>
      </c>
      <c r="F73" s="15">
        <f t="shared" si="16"/>
        <v>84</v>
      </c>
      <c r="G73" s="196">
        <f>'[2]17'!H75</f>
        <v>39</v>
      </c>
      <c r="H73" s="197">
        <f>'[2]17'!I75</f>
        <v>0</v>
      </c>
      <c r="I73" s="197">
        <f>'[2]17'!J75</f>
        <v>0</v>
      </c>
      <c r="J73" s="197">
        <f>'[2]17'!K75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6">
        <f>'[2]17'!B76</f>
        <v>84</v>
      </c>
      <c r="C74" s="197">
        <f>'[2]17'!C76</f>
        <v>0</v>
      </c>
      <c r="D74" s="197">
        <f>'[2]17'!D76</f>
        <v>0</v>
      </c>
      <c r="E74" s="197">
        <f>'[2]17'!E76</f>
        <v>0</v>
      </c>
      <c r="F74" s="15">
        <f t="shared" si="16"/>
        <v>84</v>
      </c>
      <c r="G74" s="196">
        <f>'[2]17'!H76</f>
        <v>39</v>
      </c>
      <c r="H74" s="197">
        <f>'[2]17'!I76</f>
        <v>0</v>
      </c>
      <c r="I74" s="197">
        <f>'[2]17'!J76</f>
        <v>0</v>
      </c>
      <c r="J74" s="197">
        <f>'[2]17'!K76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6">
        <f>'[2]17'!B77</f>
        <v>84</v>
      </c>
      <c r="C75" s="197">
        <f>'[2]17'!C77</f>
        <v>0</v>
      </c>
      <c r="D75" s="197">
        <f>'[2]17'!D77</f>
        <v>0</v>
      </c>
      <c r="E75" s="197">
        <f>'[2]17'!E77</f>
        <v>0</v>
      </c>
      <c r="F75" s="15">
        <f t="shared" si="16"/>
        <v>84</v>
      </c>
      <c r="G75" s="196">
        <f>'[2]17'!H77</f>
        <v>39</v>
      </c>
      <c r="H75" s="197">
        <f>'[2]17'!I77</f>
        <v>0</v>
      </c>
      <c r="I75" s="197">
        <f>'[2]17'!J77</f>
        <v>0</v>
      </c>
      <c r="J75" s="197">
        <f>'[2]17'!K77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6">
        <f>'[2]17'!B78</f>
        <v>84</v>
      </c>
      <c r="C76" s="197">
        <f>'[2]17'!C78</f>
        <v>0</v>
      </c>
      <c r="D76" s="197">
        <f>'[2]17'!D78</f>
        <v>0</v>
      </c>
      <c r="E76" s="197">
        <f>'[2]17'!E78</f>
        <v>0</v>
      </c>
      <c r="F76" s="15">
        <f t="shared" si="16"/>
        <v>84</v>
      </c>
      <c r="G76" s="196">
        <f>'[2]17'!H78</f>
        <v>39</v>
      </c>
      <c r="H76" s="197">
        <f>'[2]17'!I78</f>
        <v>0</v>
      </c>
      <c r="I76" s="197">
        <f>'[2]17'!J78</f>
        <v>0</v>
      </c>
      <c r="J76" s="197">
        <f>'[2]17'!K78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6">
        <f>'[2]17'!B79</f>
        <v>84</v>
      </c>
      <c r="C77" s="197">
        <f>'[2]17'!C79</f>
        <v>0</v>
      </c>
      <c r="D77" s="197">
        <f>'[2]17'!D79</f>
        <v>0</v>
      </c>
      <c r="E77" s="197">
        <f>'[2]17'!E79</f>
        <v>0</v>
      </c>
      <c r="F77" s="15">
        <f t="shared" si="16"/>
        <v>84</v>
      </c>
      <c r="G77" s="196">
        <f>'[2]17'!H79</f>
        <v>39</v>
      </c>
      <c r="H77" s="197">
        <f>'[2]17'!I79</f>
        <v>0</v>
      </c>
      <c r="I77" s="197">
        <f>'[2]17'!J79</f>
        <v>0</v>
      </c>
      <c r="J77" s="197">
        <f>'[2]17'!K79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6">
        <f>'[2]17'!B80</f>
        <v>84</v>
      </c>
      <c r="C78" s="197">
        <f>'[2]17'!C80</f>
        <v>0</v>
      </c>
      <c r="D78" s="197">
        <f>'[2]17'!D80</f>
        <v>0</v>
      </c>
      <c r="E78" s="197">
        <f>'[2]17'!E80</f>
        <v>0</v>
      </c>
      <c r="F78" s="15">
        <f t="shared" si="16"/>
        <v>84</v>
      </c>
      <c r="G78" s="196">
        <f>'[2]17'!H80</f>
        <v>39</v>
      </c>
      <c r="H78" s="197">
        <f>'[2]17'!I80</f>
        <v>0</v>
      </c>
      <c r="I78" s="197">
        <f>'[2]17'!J80</f>
        <v>0</v>
      </c>
      <c r="J78" s="197">
        <f>'[2]17'!K80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6">
        <f>'[2]17'!B81</f>
        <v>84</v>
      </c>
      <c r="C79" s="197">
        <f>'[2]17'!C81</f>
        <v>0</v>
      </c>
      <c r="D79" s="197">
        <f>'[2]17'!D81</f>
        <v>0</v>
      </c>
      <c r="E79" s="197">
        <f>'[2]17'!E81</f>
        <v>0</v>
      </c>
      <c r="F79" s="15">
        <f t="shared" si="16"/>
        <v>84</v>
      </c>
      <c r="G79" s="196">
        <f>'[2]17'!H81</f>
        <v>39</v>
      </c>
      <c r="H79" s="197">
        <f>'[2]17'!I81</f>
        <v>0</v>
      </c>
      <c r="I79" s="197">
        <f>'[2]17'!J81</f>
        <v>0</v>
      </c>
      <c r="J79" s="197">
        <f>'[2]17'!K81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6">
        <f>'[2]17'!B82</f>
        <v>84</v>
      </c>
      <c r="C80" s="197">
        <f>'[2]17'!C82</f>
        <v>0</v>
      </c>
      <c r="D80" s="197">
        <f>'[2]17'!D82</f>
        <v>0</v>
      </c>
      <c r="E80" s="197">
        <f>'[2]17'!E82</f>
        <v>0</v>
      </c>
      <c r="F80" s="15">
        <f t="shared" si="16"/>
        <v>84</v>
      </c>
      <c r="G80" s="196">
        <f>'[2]17'!H82</f>
        <v>39</v>
      </c>
      <c r="H80" s="197">
        <f>'[2]17'!I82</f>
        <v>0</v>
      </c>
      <c r="I80" s="197">
        <f>'[2]17'!J82</f>
        <v>0</v>
      </c>
      <c r="J80" s="197">
        <f>'[2]17'!K82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6">
        <f>'[2]17'!B83</f>
        <v>84</v>
      </c>
      <c r="C81" s="197">
        <f>'[2]17'!C83</f>
        <v>0</v>
      </c>
      <c r="D81" s="197">
        <f>'[2]17'!D83</f>
        <v>0</v>
      </c>
      <c r="E81" s="197">
        <f>'[2]17'!E83</f>
        <v>0</v>
      </c>
      <c r="F81" s="15">
        <f t="shared" si="16"/>
        <v>84</v>
      </c>
      <c r="G81" s="196">
        <f>'[2]17'!H83</f>
        <v>39</v>
      </c>
      <c r="H81" s="197">
        <f>'[2]17'!I83</f>
        <v>0</v>
      </c>
      <c r="I81" s="197">
        <f>'[2]17'!J83</f>
        <v>0</v>
      </c>
      <c r="J81" s="197">
        <f>'[2]17'!K83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6">
        <f>'[2]17'!B84</f>
        <v>84</v>
      </c>
      <c r="C82" s="197">
        <f>'[2]17'!C84</f>
        <v>0</v>
      </c>
      <c r="D82" s="197">
        <f>'[2]17'!D84</f>
        <v>0</v>
      </c>
      <c r="E82" s="197">
        <f>'[2]17'!E84</f>
        <v>0</v>
      </c>
      <c r="F82" s="15">
        <f t="shared" si="16"/>
        <v>84</v>
      </c>
      <c r="G82" s="196">
        <f>'[2]17'!H84</f>
        <v>39</v>
      </c>
      <c r="H82" s="197">
        <f>'[2]17'!I84</f>
        <v>0</v>
      </c>
      <c r="I82" s="197">
        <f>'[2]17'!J84</f>
        <v>0</v>
      </c>
      <c r="J82" s="197">
        <f>'[2]17'!K84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6">
        <f>'[2]17'!B85</f>
        <v>84</v>
      </c>
      <c r="C83" s="197">
        <f>'[2]17'!C85</f>
        <v>0</v>
      </c>
      <c r="D83" s="197">
        <f>'[2]17'!D85</f>
        <v>0</v>
      </c>
      <c r="E83" s="197">
        <f>'[2]17'!E85</f>
        <v>0</v>
      </c>
      <c r="F83" s="15">
        <f t="shared" si="16"/>
        <v>84</v>
      </c>
      <c r="G83" s="196">
        <f>'[2]17'!H85</f>
        <v>39</v>
      </c>
      <c r="H83" s="197">
        <f>'[2]17'!I85</f>
        <v>0</v>
      </c>
      <c r="I83" s="197">
        <f>'[2]17'!J85</f>
        <v>0</v>
      </c>
      <c r="J83" s="197">
        <f>'[2]17'!K85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6">
        <f>'[2]17'!B86</f>
        <v>84</v>
      </c>
      <c r="C84" s="197">
        <f>'[2]17'!C86</f>
        <v>0</v>
      </c>
      <c r="D84" s="197">
        <f>'[2]17'!D86</f>
        <v>0</v>
      </c>
      <c r="E84" s="197">
        <f>'[2]17'!E86</f>
        <v>0</v>
      </c>
      <c r="F84" s="15">
        <f t="shared" si="16"/>
        <v>84</v>
      </c>
      <c r="G84" s="196">
        <f>'[2]17'!H86</f>
        <v>39</v>
      </c>
      <c r="H84" s="197">
        <f>'[2]17'!I86</f>
        <v>0</v>
      </c>
      <c r="I84" s="197">
        <f>'[2]17'!J86</f>
        <v>0</v>
      </c>
      <c r="J84" s="197">
        <f>'[2]17'!K86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'[2]17'!B87</f>
        <v>84</v>
      </c>
      <c r="C85" s="197">
        <f>'[2]17'!C87</f>
        <v>0</v>
      </c>
      <c r="D85" s="197">
        <f>'[2]17'!D87</f>
        <v>0</v>
      </c>
      <c r="E85" s="197">
        <f>'[2]17'!E87</f>
        <v>0</v>
      </c>
      <c r="F85" s="15">
        <f t="shared" si="16"/>
        <v>84</v>
      </c>
      <c r="G85" s="196">
        <f>'[2]17'!H87</f>
        <v>39</v>
      </c>
      <c r="H85" s="197">
        <f>'[2]17'!I87</f>
        <v>0</v>
      </c>
      <c r="I85" s="197">
        <f>'[2]17'!J87</f>
        <v>0</v>
      </c>
      <c r="J85" s="197">
        <f>'[2]17'!K87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'[2]17'!B88</f>
        <v>84</v>
      </c>
      <c r="C86" s="197">
        <f>'[2]17'!C88</f>
        <v>0</v>
      </c>
      <c r="D86" s="197">
        <f>'[2]17'!D88</f>
        <v>0</v>
      </c>
      <c r="E86" s="197">
        <f>'[2]17'!E88</f>
        <v>0</v>
      </c>
      <c r="F86" s="15">
        <f t="shared" si="16"/>
        <v>84</v>
      </c>
      <c r="G86" s="196">
        <f>'[2]17'!H88</f>
        <v>40</v>
      </c>
      <c r="H86" s="197">
        <f>'[2]17'!I88</f>
        <v>0</v>
      </c>
      <c r="I86" s="197">
        <f>'[2]17'!J88</f>
        <v>0</v>
      </c>
      <c r="J86" s="197">
        <f>'[2]17'!K88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196">
        <f>'[2]17'!B89</f>
        <v>84</v>
      </c>
      <c r="C87" s="197">
        <f>'[2]17'!C89</f>
        <v>0</v>
      </c>
      <c r="D87" s="197">
        <f>'[2]17'!D89</f>
        <v>0</v>
      </c>
      <c r="E87" s="197">
        <f>'[2]17'!E89</f>
        <v>0</v>
      </c>
      <c r="F87" s="15">
        <f t="shared" si="16"/>
        <v>84</v>
      </c>
      <c r="G87" s="196">
        <f>'[2]17'!H89</f>
        <v>40</v>
      </c>
      <c r="H87" s="197">
        <f>'[2]17'!I89</f>
        <v>0</v>
      </c>
      <c r="I87" s="197">
        <f>'[2]17'!J89</f>
        <v>0</v>
      </c>
      <c r="J87" s="197">
        <f>'[2]17'!K89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6">
        <f>'[2]17'!B90</f>
        <v>84</v>
      </c>
      <c r="C88" s="197">
        <f>'[2]17'!C90</f>
        <v>0</v>
      </c>
      <c r="D88" s="197">
        <f>'[2]17'!D90</f>
        <v>0</v>
      </c>
      <c r="E88" s="197">
        <f>'[2]17'!E90</f>
        <v>0</v>
      </c>
      <c r="F88" s="15">
        <f t="shared" si="16"/>
        <v>84</v>
      </c>
      <c r="G88" s="196">
        <f>'[2]17'!H90</f>
        <v>40</v>
      </c>
      <c r="H88" s="197">
        <f>'[2]17'!I90</f>
        <v>0</v>
      </c>
      <c r="I88" s="197">
        <f>'[2]17'!J90</f>
        <v>0</v>
      </c>
      <c r="J88" s="197">
        <f>'[2]17'!K90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6">
        <f>'[2]17'!B91</f>
        <v>84</v>
      </c>
      <c r="C89" s="197">
        <f>'[2]17'!C91</f>
        <v>0</v>
      </c>
      <c r="D89" s="197">
        <f>'[2]17'!D91</f>
        <v>0</v>
      </c>
      <c r="E89" s="197">
        <f>'[2]17'!E91</f>
        <v>0</v>
      </c>
      <c r="F89" s="15">
        <f t="shared" si="16"/>
        <v>84</v>
      </c>
      <c r="G89" s="196">
        <f>'[2]17'!H91</f>
        <v>40</v>
      </c>
      <c r="H89" s="197">
        <f>'[2]17'!I91</f>
        <v>0</v>
      </c>
      <c r="I89" s="197">
        <f>'[2]17'!J91</f>
        <v>0</v>
      </c>
      <c r="J89" s="197">
        <f>'[2]17'!K91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6">
        <f>'[2]17'!B92</f>
        <v>84</v>
      </c>
      <c r="C90" s="197">
        <f>'[2]17'!C92</f>
        <v>0</v>
      </c>
      <c r="D90" s="197">
        <f>'[2]17'!D92</f>
        <v>0</v>
      </c>
      <c r="E90" s="197">
        <f>'[2]17'!E92</f>
        <v>0</v>
      </c>
      <c r="F90" s="15">
        <f t="shared" si="16"/>
        <v>84</v>
      </c>
      <c r="G90" s="196">
        <f>'[2]17'!H92</f>
        <v>40</v>
      </c>
      <c r="H90" s="197">
        <f>'[2]17'!I92</f>
        <v>0</v>
      </c>
      <c r="I90" s="197">
        <f>'[2]17'!J92</f>
        <v>0</v>
      </c>
      <c r="J90" s="197">
        <f>'[2]17'!K92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6">
        <f>'[2]17'!B93</f>
        <v>84</v>
      </c>
      <c r="C91" s="197">
        <f>'[2]17'!C93</f>
        <v>0</v>
      </c>
      <c r="D91" s="197">
        <f>'[2]17'!D93</f>
        <v>0</v>
      </c>
      <c r="E91" s="197">
        <f>'[2]17'!E93</f>
        <v>0</v>
      </c>
      <c r="F91" s="15">
        <f t="shared" si="16"/>
        <v>84</v>
      </c>
      <c r="G91" s="196">
        <f>'[2]17'!H93</f>
        <v>40</v>
      </c>
      <c r="H91" s="197">
        <f>'[2]17'!I93</f>
        <v>0</v>
      </c>
      <c r="I91" s="197">
        <f>'[2]17'!J93</f>
        <v>0</v>
      </c>
      <c r="J91" s="197">
        <f>'[2]17'!K93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6">
        <f>'[2]17'!B94</f>
        <v>84</v>
      </c>
      <c r="C92" s="197">
        <f>'[2]17'!C94</f>
        <v>0</v>
      </c>
      <c r="D92" s="197">
        <f>'[2]17'!D94</f>
        <v>0</v>
      </c>
      <c r="E92" s="197">
        <f>'[2]17'!E94</f>
        <v>0</v>
      </c>
      <c r="F92" s="15">
        <f t="shared" si="16"/>
        <v>84</v>
      </c>
      <c r="G92" s="196">
        <f>'[2]17'!H94</f>
        <v>40</v>
      </c>
      <c r="H92" s="197">
        <f>'[2]17'!I94</f>
        <v>0</v>
      </c>
      <c r="I92" s="197">
        <f>'[2]17'!J94</f>
        <v>0</v>
      </c>
      <c r="J92" s="197">
        <f>'[2]17'!K94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'[2]17'!B95</f>
        <v>84</v>
      </c>
      <c r="C93" s="197">
        <f>'[2]17'!C95</f>
        <v>0</v>
      </c>
      <c r="D93" s="197">
        <f>'[2]17'!D95</f>
        <v>0</v>
      </c>
      <c r="E93" s="197">
        <f>'[2]17'!E95</f>
        <v>0</v>
      </c>
      <c r="F93" s="15">
        <f t="shared" si="16"/>
        <v>84</v>
      </c>
      <c r="G93" s="196">
        <f>'[2]17'!H95</f>
        <v>40</v>
      </c>
      <c r="H93" s="197">
        <f>'[2]17'!I95</f>
        <v>0</v>
      </c>
      <c r="I93" s="197">
        <f>'[2]17'!J95</f>
        <v>0</v>
      </c>
      <c r="J93" s="197">
        <f>'[2]17'!K95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'[2]17'!B96</f>
        <v>84</v>
      </c>
      <c r="C94" s="197">
        <f>'[2]17'!C96</f>
        <v>0</v>
      </c>
      <c r="D94" s="197">
        <f>'[2]17'!D96</f>
        <v>0</v>
      </c>
      <c r="E94" s="197">
        <f>'[2]17'!E96</f>
        <v>0</v>
      </c>
      <c r="F94" s="15">
        <f t="shared" si="16"/>
        <v>84</v>
      </c>
      <c r="G94" s="196">
        <f>'[2]17'!H96</f>
        <v>40</v>
      </c>
      <c r="H94" s="197">
        <f>'[2]17'!I96</f>
        <v>0</v>
      </c>
      <c r="I94" s="197">
        <f>'[2]17'!J96</f>
        <v>0</v>
      </c>
      <c r="J94" s="197">
        <f>'[2]17'!K96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'[2]17'!B97</f>
        <v>84</v>
      </c>
      <c r="C95" s="197">
        <f>'[2]17'!C97</f>
        <v>0</v>
      </c>
      <c r="D95" s="197">
        <f>'[2]17'!D97</f>
        <v>0</v>
      </c>
      <c r="E95" s="197">
        <f>'[2]17'!E97</f>
        <v>0</v>
      </c>
      <c r="F95" s="15">
        <f t="shared" si="16"/>
        <v>84</v>
      </c>
      <c r="G95" s="196">
        <f>'[2]17'!H97</f>
        <v>40</v>
      </c>
      <c r="H95" s="197">
        <f>'[2]17'!I97</f>
        <v>0</v>
      </c>
      <c r="I95" s="197">
        <f>'[2]17'!J97</f>
        <v>0</v>
      </c>
      <c r="J95" s="197">
        <f>'[2]17'!K97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'[2]17'!B98</f>
        <v>84</v>
      </c>
      <c r="C96" s="197">
        <f>'[2]17'!C98</f>
        <v>0</v>
      </c>
      <c r="D96" s="197">
        <f>'[2]17'!D98</f>
        <v>0</v>
      </c>
      <c r="E96" s="197">
        <f>'[2]17'!E98</f>
        <v>0</v>
      </c>
      <c r="F96" s="15">
        <f t="shared" si="16"/>
        <v>84</v>
      </c>
      <c r="G96" s="196">
        <f>'[2]17'!H98</f>
        <v>40</v>
      </c>
      <c r="H96" s="197">
        <f>'[2]17'!I98</f>
        <v>0</v>
      </c>
      <c r="I96" s="197">
        <f>'[2]17'!J98</f>
        <v>0</v>
      </c>
      <c r="J96" s="197">
        <f>'[2]17'!K98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'[2]17'!B99</f>
        <v>84</v>
      </c>
      <c r="C97" s="197">
        <f>'[2]17'!C99</f>
        <v>0</v>
      </c>
      <c r="D97" s="197">
        <f>'[2]17'!D99</f>
        <v>0</v>
      </c>
      <c r="E97" s="197">
        <f>'[2]17'!E99</f>
        <v>0</v>
      </c>
      <c r="F97" s="15">
        <f t="shared" si="16"/>
        <v>84</v>
      </c>
      <c r="G97" s="196">
        <f>'[2]17'!H99</f>
        <v>40</v>
      </c>
      <c r="H97" s="197">
        <f>'[2]17'!I99</f>
        <v>0</v>
      </c>
      <c r="I97" s="197">
        <f>'[2]17'!J99</f>
        <v>0</v>
      </c>
      <c r="J97" s="197">
        <f>'[2]17'!K99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'[2]17'!B100</f>
        <v>84</v>
      </c>
      <c r="C98" s="197">
        <f>'[2]17'!C100</f>
        <v>0</v>
      </c>
      <c r="D98" s="197">
        <f>'[2]17'!D100</f>
        <v>0</v>
      </c>
      <c r="E98" s="197">
        <f>'[2]17'!E100</f>
        <v>0</v>
      </c>
      <c r="F98" s="15">
        <f t="shared" si="16"/>
        <v>84</v>
      </c>
      <c r="G98" s="196">
        <f>'[2]17'!H100</f>
        <v>40</v>
      </c>
      <c r="H98" s="197">
        <f>'[2]17'!I100</f>
        <v>0</v>
      </c>
      <c r="I98" s="197">
        <f>'[2]17'!J100</f>
        <v>0</v>
      </c>
      <c r="J98" s="197">
        <f>'[2]17'!K100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0.95184249999999992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0.95184249999999992</v>
      </c>
      <c r="L99" s="171">
        <f t="shared" si="17"/>
        <v>2.4E-2</v>
      </c>
      <c r="M99" s="171">
        <f t="shared" si="17"/>
        <v>0.93954250000000006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0.93954250000000006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44578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110</v>
      </c>
      <c r="E3" s="16">
        <f>'[3]17'!E5</f>
        <v>0</v>
      </c>
      <c r="F3" s="16">
        <f>'[3]17'!F5</f>
        <v>810</v>
      </c>
      <c r="G3" s="16">
        <f>'[3]17'!G5</f>
        <v>0</v>
      </c>
      <c r="H3" s="17">
        <f>SUM(B3:G3)</f>
        <v>1240</v>
      </c>
      <c r="I3" s="15">
        <f>'[3]17'!J5</f>
        <v>275.74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275.74</v>
      </c>
      <c r="P3" s="18">
        <f>frq!C3</f>
        <v>1</v>
      </c>
      <c r="Q3" s="15">
        <f t="shared" ref="Q3:V18" si="0">IF($P3=1,I3,IF(AND($P3=0.985,I3&gt;0.985*B3),B3*0.985,IF(AND($P3=0.965,I3&gt;0.965*B3),0.965*B3,I3)))</f>
        <v>275.74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275.74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211.74</v>
      </c>
      <c r="AT3" s="8">
        <v>32</v>
      </c>
      <c r="AU3" s="8">
        <v>24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24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-8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110</v>
      </c>
      <c r="E4" s="16">
        <f>'[3]17'!E6</f>
        <v>0</v>
      </c>
      <c r="F4" s="16">
        <f>'[3]17'!F6</f>
        <v>810</v>
      </c>
      <c r="G4" s="16">
        <f>'[3]17'!G6</f>
        <v>0</v>
      </c>
      <c r="H4" s="17">
        <f>SUM(B4:G4)</f>
        <v>1240</v>
      </c>
      <c r="I4" s="15">
        <f>'[3]17'!J6</f>
        <v>273.74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273.74</v>
      </c>
      <c r="P4" s="18">
        <f>frq!C4</f>
        <v>1</v>
      </c>
      <c r="Q4" s="15">
        <f>IF($P4=1,I4,IF(AND($P4=0.985,I4&gt;0.985*B4),B4*0.985,IF(AND($P4=0.965,I4&gt;0.965*B4),0.965*B4,I4)))</f>
        <v>273.74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24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24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-8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110</v>
      </c>
      <c r="E5" s="16">
        <f>'[3]17'!E7</f>
        <v>0</v>
      </c>
      <c r="F5" s="16">
        <f>'[3]17'!F7</f>
        <v>810</v>
      </c>
      <c r="G5" s="16">
        <f>'[3]17'!G7</f>
        <v>0</v>
      </c>
      <c r="H5" s="17">
        <f t="shared" ref="H5:H68" si="27">SUM(B5:G5)</f>
        <v>1240</v>
      </c>
      <c r="I5" s="15">
        <f>'[3]17'!J7</f>
        <v>273.74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24.53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24.53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-7.4699999999999989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110</v>
      </c>
      <c r="E6" s="16">
        <f>'[3]17'!E8</f>
        <v>0</v>
      </c>
      <c r="F6" s="16">
        <f>'[3]17'!F8</f>
        <v>810</v>
      </c>
      <c r="G6" s="16">
        <f>'[3]17'!G8</f>
        <v>0</v>
      </c>
      <c r="H6" s="17">
        <f t="shared" si="27"/>
        <v>1240</v>
      </c>
      <c r="I6" s="15">
        <f>'[3]17'!J8</f>
        <v>273.74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24.53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24.53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-7.4699999999999989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110</v>
      </c>
      <c r="E7" s="16">
        <f>'[3]17'!E9</f>
        <v>0</v>
      </c>
      <c r="F7" s="16">
        <f>'[3]17'!F9</f>
        <v>810</v>
      </c>
      <c r="G7" s="16">
        <f>'[3]17'!G9</f>
        <v>0</v>
      </c>
      <c r="H7" s="17">
        <f t="shared" si="27"/>
        <v>1240</v>
      </c>
      <c r="I7" s="15">
        <f>'[3]17'!J9</f>
        <v>273.74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24.53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24.53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-7.4699999999999989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110</v>
      </c>
      <c r="E8" s="16">
        <f>'[3]17'!E10</f>
        <v>0</v>
      </c>
      <c r="F8" s="16">
        <f>'[3]17'!F10</f>
        <v>810</v>
      </c>
      <c r="G8" s="16">
        <f>'[3]17'!G10</f>
        <v>0</v>
      </c>
      <c r="H8" s="17">
        <f t="shared" si="27"/>
        <v>1240</v>
      </c>
      <c r="I8" s="15">
        <f>'[3]17'!J10</f>
        <v>273.74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24.53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24.53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-7.4699999999999989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110</v>
      </c>
      <c r="E9" s="16">
        <f>'[3]17'!E11</f>
        <v>0</v>
      </c>
      <c r="F9" s="16">
        <f>'[3]17'!F11</f>
        <v>810</v>
      </c>
      <c r="G9" s="16">
        <f>'[3]17'!G11</f>
        <v>0</v>
      </c>
      <c r="H9" s="17">
        <f t="shared" si="27"/>
        <v>1240</v>
      </c>
      <c r="I9" s="15">
        <f>'[3]17'!J11</f>
        <v>273.74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24.53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24.53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-7.4699999999999989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110</v>
      </c>
      <c r="E10" s="16">
        <f>'[3]17'!E12</f>
        <v>0</v>
      </c>
      <c r="F10" s="16">
        <f>'[3]17'!F12</f>
        <v>810</v>
      </c>
      <c r="G10" s="16">
        <f>'[3]17'!G12</f>
        <v>0</v>
      </c>
      <c r="H10" s="17">
        <f t="shared" si="27"/>
        <v>1240</v>
      </c>
      <c r="I10" s="15">
        <f>'[3]17'!J12</f>
        <v>273.74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24.53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24.53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-7.4699999999999989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110</v>
      </c>
      <c r="E11" s="16">
        <f>'[3]17'!E13</f>
        <v>0</v>
      </c>
      <c r="F11" s="16">
        <f>'[3]17'!F13</f>
        <v>810</v>
      </c>
      <c r="G11" s="16">
        <f>'[3]17'!G13</f>
        <v>0</v>
      </c>
      <c r="H11" s="17">
        <f t="shared" si="27"/>
        <v>1240</v>
      </c>
      <c r="I11" s="15">
        <f>'[3]17'!J13</f>
        <v>273.74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24.53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24.53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-7.4699999999999989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110</v>
      </c>
      <c r="E12" s="16">
        <f>'[3]17'!E14</f>
        <v>0</v>
      </c>
      <c r="F12" s="16">
        <f>'[3]17'!F14</f>
        <v>810</v>
      </c>
      <c r="G12" s="16">
        <f>'[3]17'!G14</f>
        <v>0</v>
      </c>
      <c r="H12" s="17">
        <f t="shared" si="27"/>
        <v>1240</v>
      </c>
      <c r="I12" s="15">
        <f>'[3]17'!J14</f>
        <v>273.74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24.53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24.53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-7.4699999999999989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110</v>
      </c>
      <c r="E13" s="16">
        <f>'[3]17'!E15</f>
        <v>0</v>
      </c>
      <c r="F13" s="16">
        <f>'[3]17'!F15</f>
        <v>810</v>
      </c>
      <c r="G13" s="16">
        <f>'[3]17'!G15</f>
        <v>0</v>
      </c>
      <c r="H13" s="17">
        <f t="shared" si="27"/>
        <v>1240</v>
      </c>
      <c r="I13" s="15">
        <f>'[3]17'!J15</f>
        <v>273.74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110</v>
      </c>
      <c r="E14" s="16">
        <f>'[3]17'!E16</f>
        <v>0</v>
      </c>
      <c r="F14" s="16">
        <f>'[3]17'!F16</f>
        <v>810</v>
      </c>
      <c r="G14" s="16">
        <f>'[3]17'!G16</f>
        <v>0</v>
      </c>
      <c r="H14" s="17">
        <f t="shared" si="27"/>
        <v>1240</v>
      </c>
      <c r="I14" s="15">
        <f>'[3]17'!J16</f>
        <v>273.74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110</v>
      </c>
      <c r="E15" s="16">
        <f>'[3]17'!E17</f>
        <v>0</v>
      </c>
      <c r="F15" s="16">
        <f>'[3]17'!F17</f>
        <v>810</v>
      </c>
      <c r="G15" s="16">
        <f>'[3]17'!G17</f>
        <v>0</v>
      </c>
      <c r="H15" s="17">
        <f t="shared" si="27"/>
        <v>1240</v>
      </c>
      <c r="I15" s="15">
        <f>'[3]17'!J17</f>
        <v>273.74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110</v>
      </c>
      <c r="E16" s="16">
        <f>'[3]17'!E18</f>
        <v>0</v>
      </c>
      <c r="F16" s="16">
        <f>'[3]17'!F18</f>
        <v>810</v>
      </c>
      <c r="G16" s="16">
        <f>'[3]17'!G18</f>
        <v>0</v>
      </c>
      <c r="H16" s="17">
        <f t="shared" si="27"/>
        <v>1240</v>
      </c>
      <c r="I16" s="15">
        <f>'[3]17'!J18</f>
        <v>273.74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110</v>
      </c>
      <c r="E17" s="16">
        <f>'[3]17'!E19</f>
        <v>0</v>
      </c>
      <c r="F17" s="16">
        <f>'[3]17'!F19</f>
        <v>810</v>
      </c>
      <c r="G17" s="16">
        <f>'[3]17'!G19</f>
        <v>0</v>
      </c>
      <c r="H17" s="17">
        <f t="shared" si="27"/>
        <v>1240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206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110</v>
      </c>
      <c r="E18" s="16">
        <f>'[3]17'!E20</f>
        <v>0</v>
      </c>
      <c r="F18" s="16">
        <f>'[3]17'!F20</f>
        <v>810</v>
      </c>
      <c r="G18" s="16">
        <f>'[3]17'!G20</f>
        <v>0</v>
      </c>
      <c r="H18" s="17">
        <f t="shared" si="27"/>
        <v>1240</v>
      </c>
      <c r="I18" s="15">
        <f>'[3]17'!J20</f>
        <v>273.74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110</v>
      </c>
      <c r="E19" s="16">
        <f>'[3]17'!E21</f>
        <v>0</v>
      </c>
      <c r="F19" s="16">
        <f>'[3]17'!F21</f>
        <v>810</v>
      </c>
      <c r="G19" s="16">
        <f>'[3]17'!G21</f>
        <v>0</v>
      </c>
      <c r="H19" s="17">
        <f t="shared" si="27"/>
        <v>1240</v>
      </c>
      <c r="I19" s="15">
        <f>'[3]17'!J21</f>
        <v>281.74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281.74</v>
      </c>
      <c r="P19" s="18">
        <f>frq!C19</f>
        <v>1</v>
      </c>
      <c r="Q19" s="15">
        <f t="shared" si="29"/>
        <v>281.74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281.74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217.74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217.74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110</v>
      </c>
      <c r="E20" s="16">
        <f>'[3]17'!E22</f>
        <v>0</v>
      </c>
      <c r="F20" s="16">
        <f>'[3]17'!F22</f>
        <v>810</v>
      </c>
      <c r="G20" s="16">
        <f>'[3]17'!G22</f>
        <v>0</v>
      </c>
      <c r="H20" s="17">
        <f t="shared" si="27"/>
        <v>1240</v>
      </c>
      <c r="I20" s="15">
        <f>'[3]17'!J22</f>
        <v>276.74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276.74</v>
      </c>
      <c r="P20" s="18">
        <f>frq!C20</f>
        <v>1</v>
      </c>
      <c r="Q20" s="15">
        <f t="shared" si="29"/>
        <v>276.74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276.74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110</v>
      </c>
      <c r="E21" s="16">
        <f>'[3]17'!E23</f>
        <v>0</v>
      </c>
      <c r="F21" s="16">
        <f>'[3]17'!F23</f>
        <v>810</v>
      </c>
      <c r="G21" s="16">
        <f>'[3]17'!G23</f>
        <v>0</v>
      </c>
      <c r="H21" s="17">
        <f t="shared" si="27"/>
        <v>1240</v>
      </c>
      <c r="I21" s="15">
        <f>'[3]17'!J23</f>
        <v>279.74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279.74</v>
      </c>
      <c r="P21" s="18">
        <f>frq!C21</f>
        <v>1</v>
      </c>
      <c r="Q21" s="15">
        <f t="shared" si="29"/>
        <v>279.74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279.74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215.74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215.74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110</v>
      </c>
      <c r="E22" s="16">
        <f>'[3]17'!E24</f>
        <v>0</v>
      </c>
      <c r="F22" s="16">
        <f>'[3]17'!F24</f>
        <v>810</v>
      </c>
      <c r="G22" s="16">
        <f>'[3]17'!G24</f>
        <v>0</v>
      </c>
      <c r="H22" s="17">
        <f t="shared" si="27"/>
        <v>1240</v>
      </c>
      <c r="I22" s="15">
        <f>'[3]17'!J24</f>
        <v>280.74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280.74</v>
      </c>
      <c r="P22" s="18">
        <f>frq!C22</f>
        <v>1</v>
      </c>
      <c r="Q22" s="15">
        <f t="shared" si="29"/>
        <v>280.74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280.74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110</v>
      </c>
      <c r="E23" s="16">
        <f>'[3]17'!E25</f>
        <v>0</v>
      </c>
      <c r="F23" s="16">
        <f>'[3]17'!F25</f>
        <v>810</v>
      </c>
      <c r="G23" s="16">
        <f>'[3]17'!G25</f>
        <v>0</v>
      </c>
      <c r="H23" s="17">
        <f t="shared" si="27"/>
        <v>1240</v>
      </c>
      <c r="I23" s="15">
        <f>'[3]17'!J25</f>
        <v>281.74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281.74</v>
      </c>
      <c r="P23" s="18">
        <f>frq!C23</f>
        <v>1</v>
      </c>
      <c r="Q23" s="15">
        <f t="shared" si="29"/>
        <v>281.74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281.74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217.74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110</v>
      </c>
      <c r="E24" s="16">
        <f>'[3]17'!E26</f>
        <v>0</v>
      </c>
      <c r="F24" s="16">
        <f>'[3]17'!F26</f>
        <v>810</v>
      </c>
      <c r="G24" s="16">
        <f>'[3]17'!G26</f>
        <v>0</v>
      </c>
      <c r="H24" s="17">
        <f t="shared" si="27"/>
        <v>1240</v>
      </c>
      <c r="I24" s="15">
        <f>'[3]17'!J26</f>
        <v>282.74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282.74</v>
      </c>
      <c r="P24" s="18">
        <f>frq!C24</f>
        <v>1</v>
      </c>
      <c r="Q24" s="15">
        <f t="shared" si="29"/>
        <v>282.74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282.74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218.74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218.74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110</v>
      </c>
      <c r="E25" s="16">
        <f>'[3]17'!E27</f>
        <v>0</v>
      </c>
      <c r="F25" s="16">
        <f>'[3]17'!F27</f>
        <v>810</v>
      </c>
      <c r="G25" s="16">
        <f>'[3]17'!G27</f>
        <v>0</v>
      </c>
      <c r="H25" s="17">
        <f t="shared" si="27"/>
        <v>1240</v>
      </c>
      <c r="I25" s="15">
        <f>'[3]17'!J27</f>
        <v>300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30.64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30.64</v>
      </c>
      <c r="AE25" s="8">
        <f t="shared" si="11"/>
        <v>30.64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30.64</v>
      </c>
      <c r="AL25" s="8">
        <f t="shared" si="31"/>
        <v>238.72000000000003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238.72000000000003</v>
      </c>
      <c r="AT25" s="8">
        <v>30.64</v>
      </c>
      <c r="AU25" s="8">
        <v>30.64</v>
      </c>
      <c r="AW25" s="199">
        <v>30.64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30.64</v>
      </c>
      <c r="BD25" s="199">
        <v>30.64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30.64</v>
      </c>
      <c r="BL25" s="8">
        <f t="shared" si="21"/>
        <v>30.64</v>
      </c>
      <c r="BM25" s="8">
        <f t="shared" si="22"/>
        <v>30.64</v>
      </c>
      <c r="BN25" s="8">
        <f t="shared" si="23"/>
        <v>30.64</v>
      </c>
      <c r="BO25" s="8">
        <f t="shared" si="24"/>
        <v>30.64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110</v>
      </c>
      <c r="E26" s="16">
        <f>'[3]17'!E28</f>
        <v>0</v>
      </c>
      <c r="F26" s="16">
        <f>'[3]17'!F28</f>
        <v>810</v>
      </c>
      <c r="G26" s="16">
        <f>'[3]17'!G28</f>
        <v>0</v>
      </c>
      <c r="H26" s="17">
        <f t="shared" si="27"/>
        <v>1240</v>
      </c>
      <c r="I26" s="15">
        <f>'[3]17'!J28</f>
        <v>300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31.23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31.23</v>
      </c>
      <c r="AE26" s="8">
        <f t="shared" si="11"/>
        <v>31.23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31.23</v>
      </c>
      <c r="AL26" s="8">
        <f t="shared" si="31"/>
        <v>237.54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237.54</v>
      </c>
      <c r="AT26" s="8">
        <v>31.23</v>
      </c>
      <c r="AU26" s="8">
        <v>31.23</v>
      </c>
      <c r="AW26" s="199">
        <v>31.23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31.23</v>
      </c>
      <c r="BD26" s="199">
        <v>31.23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31.23</v>
      </c>
      <c r="BL26" s="8">
        <f t="shared" si="21"/>
        <v>31.23</v>
      </c>
      <c r="BM26" s="8">
        <f t="shared" si="22"/>
        <v>31.23</v>
      </c>
      <c r="BN26" s="8">
        <f t="shared" si="23"/>
        <v>31.23</v>
      </c>
      <c r="BO26" s="8">
        <f t="shared" si="24"/>
        <v>31.23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110</v>
      </c>
      <c r="E27" s="16">
        <f>'[3]17'!E29</f>
        <v>0</v>
      </c>
      <c r="F27" s="16">
        <f>'[3]17'!F29</f>
        <v>810</v>
      </c>
      <c r="G27" s="16">
        <f>'[3]17'!G29</f>
        <v>0</v>
      </c>
      <c r="H27" s="17">
        <f t="shared" si="27"/>
        <v>1240</v>
      </c>
      <c r="I27" s="15">
        <f>'[3]17'!J29</f>
        <v>300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31.65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31.65</v>
      </c>
      <c r="AE27" s="8">
        <f t="shared" si="11"/>
        <v>31.65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31.65</v>
      </c>
      <c r="AL27" s="8">
        <f t="shared" si="31"/>
        <v>236.70000000000002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236.70000000000002</v>
      </c>
      <c r="AT27" s="8">
        <v>31.65</v>
      </c>
      <c r="AU27" s="8">
        <v>31.65</v>
      </c>
      <c r="AW27" s="199">
        <v>31.65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31.65</v>
      </c>
      <c r="BD27" s="199">
        <v>31.65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31.65</v>
      </c>
      <c r="BL27" s="8">
        <f t="shared" si="21"/>
        <v>31.65</v>
      </c>
      <c r="BM27" s="8">
        <f t="shared" si="22"/>
        <v>31.65</v>
      </c>
      <c r="BN27" s="8">
        <f t="shared" si="23"/>
        <v>31.65</v>
      </c>
      <c r="BO27" s="8">
        <f t="shared" si="24"/>
        <v>31.65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110</v>
      </c>
      <c r="E28" s="16">
        <f>'[3]17'!E30</f>
        <v>0</v>
      </c>
      <c r="F28" s="16">
        <f>'[3]17'!F30</f>
        <v>810</v>
      </c>
      <c r="G28" s="16">
        <f>'[3]17'!G30</f>
        <v>0</v>
      </c>
      <c r="H28" s="17">
        <f t="shared" si="27"/>
        <v>1240</v>
      </c>
      <c r="I28" s="15">
        <f>'[3]17'!J30</f>
        <v>300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</v>
      </c>
      <c r="AU28" s="8">
        <v>30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30</v>
      </c>
      <c r="BM28" s="8">
        <f t="shared" si="22"/>
        <v>30</v>
      </c>
      <c r="BN28" s="8">
        <f t="shared" si="23"/>
        <v>30</v>
      </c>
      <c r="BO28" s="8">
        <f t="shared" si="24"/>
        <v>30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110</v>
      </c>
      <c r="E29" s="16">
        <f>'[3]17'!E31</f>
        <v>0</v>
      </c>
      <c r="F29" s="16">
        <f>'[3]17'!F31</f>
        <v>810</v>
      </c>
      <c r="G29" s="16">
        <f>'[3]17'!G31</f>
        <v>0</v>
      </c>
      <c r="H29" s="17">
        <f t="shared" si="27"/>
        <v>1240</v>
      </c>
      <c r="I29" s="15">
        <f>'[3]17'!J31</f>
        <v>300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30</v>
      </c>
      <c r="AU29" s="8">
        <v>30</v>
      </c>
      <c r="AW29" s="199">
        <v>30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30</v>
      </c>
      <c r="BM29" s="8">
        <f t="shared" si="22"/>
        <v>30</v>
      </c>
      <c r="BN29" s="8">
        <f t="shared" si="23"/>
        <v>30</v>
      </c>
      <c r="BO29" s="8">
        <f t="shared" si="24"/>
        <v>30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110</v>
      </c>
      <c r="E30" s="16">
        <f>'[3]17'!E32</f>
        <v>0</v>
      </c>
      <c r="F30" s="16">
        <f>'[3]17'!F32</f>
        <v>810</v>
      </c>
      <c r="G30" s="16">
        <f>'[3]17'!G32</f>
        <v>0</v>
      </c>
      <c r="H30" s="17">
        <f t="shared" si="27"/>
        <v>1240</v>
      </c>
      <c r="I30" s="15">
        <f>'[3]17'!J32</f>
        <v>300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</v>
      </c>
      <c r="AU30" s="8">
        <v>30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30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110</v>
      </c>
      <c r="E31" s="16">
        <f>'[3]17'!E33</f>
        <v>0</v>
      </c>
      <c r="F31" s="16">
        <f>'[3]17'!F33</f>
        <v>810</v>
      </c>
      <c r="G31" s="16">
        <f>'[3]17'!G33</f>
        <v>0</v>
      </c>
      <c r="H31" s="17">
        <f t="shared" si="27"/>
        <v>1240</v>
      </c>
      <c r="I31" s="15">
        <f>'[3]17'!J33</f>
        <v>300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110</v>
      </c>
      <c r="E32" s="16">
        <f>'[3]17'!E34</f>
        <v>0</v>
      </c>
      <c r="F32" s="16">
        <f>'[3]17'!F34</f>
        <v>810</v>
      </c>
      <c r="G32" s="16">
        <f>'[3]17'!G34</f>
        <v>0</v>
      </c>
      <c r="H32" s="17">
        <f t="shared" si="27"/>
        <v>1240</v>
      </c>
      <c r="I32" s="15">
        <f>'[3]17'!J34</f>
        <v>300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110</v>
      </c>
      <c r="E33" s="16">
        <f>'[3]17'!E35</f>
        <v>0</v>
      </c>
      <c r="F33" s="16">
        <f>'[3]17'!F35</f>
        <v>810</v>
      </c>
      <c r="G33" s="16">
        <f>'[3]17'!G35</f>
        <v>0</v>
      </c>
      <c r="H33" s="17">
        <f t="shared" si="27"/>
        <v>1240</v>
      </c>
      <c r="I33" s="15">
        <f>'[3]17'!J35</f>
        <v>300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110</v>
      </c>
      <c r="E34" s="16">
        <f>'[3]17'!E36</f>
        <v>0</v>
      </c>
      <c r="F34" s="16">
        <f>'[3]17'!F36</f>
        <v>810</v>
      </c>
      <c r="G34" s="16">
        <f>'[3]17'!G36</f>
        <v>0</v>
      </c>
      <c r="H34" s="17">
        <f t="shared" si="27"/>
        <v>1240</v>
      </c>
      <c r="I34" s="15">
        <f>'[3]17'!J36</f>
        <v>300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110</v>
      </c>
      <c r="E35" s="16">
        <f>'[3]17'!E37</f>
        <v>0</v>
      </c>
      <c r="F35" s="16">
        <f>'[3]17'!F37</f>
        <v>830</v>
      </c>
      <c r="G35" s="16">
        <f>'[3]17'!G37</f>
        <v>0</v>
      </c>
      <c r="H35" s="17">
        <f t="shared" si="27"/>
        <v>1260</v>
      </c>
      <c r="I35" s="15">
        <f>'[3]17'!J37</f>
        <v>300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110</v>
      </c>
      <c r="E36" s="16">
        <f>'[3]17'!E38</f>
        <v>0</v>
      </c>
      <c r="F36" s="16">
        <f>'[3]17'!F38</f>
        <v>830</v>
      </c>
      <c r="G36" s="16">
        <f>'[3]17'!G38</f>
        <v>0</v>
      </c>
      <c r="H36" s="17">
        <f t="shared" si="27"/>
        <v>1260</v>
      </c>
      <c r="I36" s="15">
        <f>'[3]17'!J38</f>
        <v>300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110</v>
      </c>
      <c r="E37" s="16">
        <f>'[3]17'!E39</f>
        <v>0</v>
      </c>
      <c r="F37" s="16">
        <f>'[3]17'!F39</f>
        <v>830</v>
      </c>
      <c r="G37" s="16">
        <f>'[3]17'!G39</f>
        <v>0</v>
      </c>
      <c r="H37" s="17">
        <f t="shared" si="27"/>
        <v>1260</v>
      </c>
      <c r="I37" s="15">
        <f>'[3]17'!J39</f>
        <v>300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110</v>
      </c>
      <c r="E38" s="16">
        <f>'[3]17'!E40</f>
        <v>0</v>
      </c>
      <c r="F38" s="16">
        <f>'[3]17'!F40</f>
        <v>830</v>
      </c>
      <c r="G38" s="16">
        <f>'[3]17'!G40</f>
        <v>0</v>
      </c>
      <c r="H38" s="17">
        <f t="shared" si="27"/>
        <v>1260</v>
      </c>
      <c r="I38" s="15">
        <f>'[3]17'!J40</f>
        <v>300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110</v>
      </c>
      <c r="E39" s="16">
        <f>'[3]17'!E41</f>
        <v>0</v>
      </c>
      <c r="F39" s="16">
        <f>'[3]17'!F41</f>
        <v>830</v>
      </c>
      <c r="G39" s="16">
        <f>'[3]17'!G41</f>
        <v>0</v>
      </c>
      <c r="H39" s="17">
        <f t="shared" si="27"/>
        <v>1260</v>
      </c>
      <c r="I39" s="15">
        <f>'[3]17'!J41</f>
        <v>300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110</v>
      </c>
      <c r="E40" s="16">
        <f>'[3]17'!E42</f>
        <v>0</v>
      </c>
      <c r="F40" s="16">
        <f>'[3]17'!F42</f>
        <v>830</v>
      </c>
      <c r="G40" s="16">
        <f>'[3]17'!G42</f>
        <v>0</v>
      </c>
      <c r="H40" s="17">
        <f t="shared" si="27"/>
        <v>1260</v>
      </c>
      <c r="I40" s="15">
        <f>'[3]17'!J42</f>
        <v>300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110</v>
      </c>
      <c r="E41" s="16">
        <f>'[3]17'!E43</f>
        <v>0</v>
      </c>
      <c r="F41" s="16">
        <f>'[3]17'!F43</f>
        <v>830</v>
      </c>
      <c r="G41" s="16">
        <f>'[3]17'!G43</f>
        <v>0</v>
      </c>
      <c r="H41" s="17">
        <f t="shared" si="27"/>
        <v>1260</v>
      </c>
      <c r="I41" s="15">
        <f>'[3]17'!J43</f>
        <v>300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110</v>
      </c>
      <c r="E42" s="16">
        <f>'[3]17'!E44</f>
        <v>0</v>
      </c>
      <c r="F42" s="16">
        <f>'[3]17'!F44</f>
        <v>830</v>
      </c>
      <c r="G42" s="16">
        <f>'[3]17'!G44</f>
        <v>0</v>
      </c>
      <c r="H42" s="17">
        <f t="shared" si="27"/>
        <v>1260</v>
      </c>
      <c r="I42" s="15">
        <f>'[3]17'!J44</f>
        <v>300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110</v>
      </c>
      <c r="E43" s="16">
        <f>'[3]17'!E45</f>
        <v>0</v>
      </c>
      <c r="F43" s="16">
        <f>'[3]17'!F45</f>
        <v>830</v>
      </c>
      <c r="G43" s="16">
        <f>'[3]17'!G45</f>
        <v>0</v>
      </c>
      <c r="H43" s="17">
        <f t="shared" si="27"/>
        <v>1260</v>
      </c>
      <c r="I43" s="15">
        <f>'[3]17'!J45</f>
        <v>300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110</v>
      </c>
      <c r="E44" s="16">
        <f>'[3]17'!E46</f>
        <v>0</v>
      </c>
      <c r="F44" s="16">
        <f>'[3]17'!F46</f>
        <v>830</v>
      </c>
      <c r="G44" s="16">
        <f>'[3]17'!G46</f>
        <v>0</v>
      </c>
      <c r="H44" s="17">
        <f t="shared" si="27"/>
        <v>1260</v>
      </c>
      <c r="I44" s="15">
        <f>'[3]17'!J46</f>
        <v>300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110</v>
      </c>
      <c r="E45" s="16">
        <f>'[3]17'!E47</f>
        <v>0</v>
      </c>
      <c r="F45" s="16">
        <f>'[3]17'!F47</f>
        <v>830</v>
      </c>
      <c r="G45" s="16">
        <f>'[3]17'!G47</f>
        <v>0</v>
      </c>
      <c r="H45" s="17">
        <f t="shared" si="27"/>
        <v>1260</v>
      </c>
      <c r="I45" s="15">
        <f>'[3]17'!J47</f>
        <v>300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110</v>
      </c>
      <c r="E46" s="16">
        <f>'[3]17'!E48</f>
        <v>0</v>
      </c>
      <c r="F46" s="16">
        <f>'[3]17'!F48</f>
        <v>830</v>
      </c>
      <c r="G46" s="16">
        <f>'[3]17'!G48</f>
        <v>0</v>
      </c>
      <c r="H46" s="17">
        <f t="shared" si="27"/>
        <v>1260</v>
      </c>
      <c r="I46" s="15">
        <f>'[3]17'!J48</f>
        <v>300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110</v>
      </c>
      <c r="E47" s="16">
        <f>'[3]17'!E49</f>
        <v>0</v>
      </c>
      <c r="F47" s="16">
        <f>'[3]17'!F49</f>
        <v>830</v>
      </c>
      <c r="G47" s="16">
        <f>'[3]17'!G49</f>
        <v>0</v>
      </c>
      <c r="H47" s="17">
        <f t="shared" si="27"/>
        <v>1260</v>
      </c>
      <c r="I47" s="15">
        <f>'[3]17'!J49</f>
        <v>300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110</v>
      </c>
      <c r="E48" s="16">
        <f>'[3]17'!E50</f>
        <v>0</v>
      </c>
      <c r="F48" s="16">
        <f>'[3]17'!F50</f>
        <v>830</v>
      </c>
      <c r="G48" s="16">
        <f>'[3]17'!G50</f>
        <v>0</v>
      </c>
      <c r="H48" s="17">
        <f t="shared" si="27"/>
        <v>1260</v>
      </c>
      <c r="I48" s="15">
        <f>'[3]17'!J50</f>
        <v>300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110</v>
      </c>
      <c r="E49" s="16">
        <f>'[3]17'!E51</f>
        <v>0</v>
      </c>
      <c r="F49" s="16">
        <f>'[3]17'!F51</f>
        <v>830</v>
      </c>
      <c r="G49" s="16">
        <f>'[3]17'!G51</f>
        <v>0</v>
      </c>
      <c r="H49" s="17">
        <f t="shared" si="27"/>
        <v>1260</v>
      </c>
      <c r="I49" s="15">
        <f>'[3]17'!J51</f>
        <v>300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110</v>
      </c>
      <c r="E50" s="16">
        <f>'[3]17'!E52</f>
        <v>0</v>
      </c>
      <c r="F50" s="16">
        <f>'[3]17'!F52</f>
        <v>830</v>
      </c>
      <c r="G50" s="16">
        <f>'[3]17'!G52</f>
        <v>0</v>
      </c>
      <c r="H50" s="17">
        <f t="shared" si="27"/>
        <v>1260</v>
      </c>
      <c r="I50" s="15">
        <f>'[3]17'!J52</f>
        <v>300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110</v>
      </c>
      <c r="E51" s="16">
        <f>'[3]17'!E53</f>
        <v>0</v>
      </c>
      <c r="F51" s="16">
        <f>'[3]17'!F53</f>
        <v>830</v>
      </c>
      <c r="G51" s="16">
        <f>'[3]17'!G53</f>
        <v>0</v>
      </c>
      <c r="H51" s="17">
        <f t="shared" si="27"/>
        <v>1260</v>
      </c>
      <c r="I51" s="15">
        <f>'[3]17'!J53</f>
        <v>300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110</v>
      </c>
      <c r="E52" s="16">
        <f>'[3]17'!E54</f>
        <v>0</v>
      </c>
      <c r="F52" s="16">
        <f>'[3]17'!F54</f>
        <v>830</v>
      </c>
      <c r="G52" s="16">
        <f>'[3]17'!G54</f>
        <v>0</v>
      </c>
      <c r="H52" s="17">
        <f t="shared" si="27"/>
        <v>1260</v>
      </c>
      <c r="I52" s="15">
        <f>'[3]17'!J54</f>
        <v>300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110</v>
      </c>
      <c r="E53" s="16">
        <f>'[3]17'!E55</f>
        <v>0</v>
      </c>
      <c r="F53" s="16">
        <f>'[3]17'!F55</f>
        <v>830</v>
      </c>
      <c r="G53" s="16">
        <f>'[3]17'!G55</f>
        <v>0</v>
      </c>
      <c r="H53" s="17">
        <f t="shared" si="27"/>
        <v>1260</v>
      </c>
      <c r="I53" s="15">
        <f>'[3]17'!J55</f>
        <v>300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110</v>
      </c>
      <c r="E54" s="16">
        <f>'[3]17'!E56</f>
        <v>0</v>
      </c>
      <c r="F54" s="16">
        <f>'[3]17'!F56</f>
        <v>830</v>
      </c>
      <c r="G54" s="16">
        <f>'[3]17'!G56</f>
        <v>0</v>
      </c>
      <c r="H54" s="17">
        <f t="shared" si="27"/>
        <v>1260</v>
      </c>
      <c r="I54" s="15">
        <f>'[3]17'!J56</f>
        <v>300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110</v>
      </c>
      <c r="E55" s="16">
        <f>'[3]17'!E57</f>
        <v>0</v>
      </c>
      <c r="F55" s="16">
        <f>'[3]17'!F57</f>
        <v>830</v>
      </c>
      <c r="G55" s="16">
        <f>'[3]17'!G57</f>
        <v>0</v>
      </c>
      <c r="H55" s="17">
        <f t="shared" si="27"/>
        <v>1260</v>
      </c>
      <c r="I55" s="15">
        <f>'[3]17'!J57</f>
        <v>300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110</v>
      </c>
      <c r="E56" s="16">
        <f>'[3]17'!E58</f>
        <v>0</v>
      </c>
      <c r="F56" s="16">
        <f>'[3]17'!F58</f>
        <v>830</v>
      </c>
      <c r="G56" s="16">
        <f>'[3]17'!G58</f>
        <v>0</v>
      </c>
      <c r="H56" s="17">
        <f t="shared" si="27"/>
        <v>1260</v>
      </c>
      <c r="I56" s="15">
        <f>'[3]17'!J58</f>
        <v>300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110</v>
      </c>
      <c r="E57" s="16">
        <f>'[3]17'!E59</f>
        <v>0</v>
      </c>
      <c r="F57" s="16">
        <f>'[3]17'!F59</f>
        <v>830</v>
      </c>
      <c r="G57" s="16">
        <f>'[3]17'!G59</f>
        <v>0</v>
      </c>
      <c r="H57" s="17">
        <f t="shared" si="27"/>
        <v>1260</v>
      </c>
      <c r="I57" s="15">
        <f>'[3]17'!J59</f>
        <v>300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110</v>
      </c>
      <c r="E58" s="16">
        <f>'[3]17'!E60</f>
        <v>0</v>
      </c>
      <c r="F58" s="16">
        <f>'[3]17'!F60</f>
        <v>830</v>
      </c>
      <c r="G58" s="16">
        <f>'[3]17'!G60</f>
        <v>0</v>
      </c>
      <c r="H58" s="17">
        <f t="shared" si="27"/>
        <v>1260</v>
      </c>
      <c r="I58" s="15">
        <f>'[3]17'!J60</f>
        <v>300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110</v>
      </c>
      <c r="E59" s="16">
        <f>'[3]17'!E61</f>
        <v>0</v>
      </c>
      <c r="F59" s="16">
        <f>'[3]17'!F61</f>
        <v>830</v>
      </c>
      <c r="G59" s="16">
        <f>'[3]17'!G61</f>
        <v>0</v>
      </c>
      <c r="H59" s="17">
        <f t="shared" si="27"/>
        <v>1260</v>
      </c>
      <c r="I59" s="15">
        <f>'[3]17'!J61</f>
        <v>300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110</v>
      </c>
      <c r="E60" s="16">
        <f>'[3]17'!E62</f>
        <v>0</v>
      </c>
      <c r="F60" s="16">
        <f>'[3]17'!F62</f>
        <v>830</v>
      </c>
      <c r="G60" s="16">
        <f>'[3]17'!G62</f>
        <v>0</v>
      </c>
      <c r="H60" s="17">
        <f t="shared" si="27"/>
        <v>1260</v>
      </c>
      <c r="I60" s="15">
        <f>'[3]17'!J62</f>
        <v>300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110</v>
      </c>
      <c r="E61" s="16">
        <f>'[3]17'!E63</f>
        <v>0</v>
      </c>
      <c r="F61" s="16">
        <f>'[3]17'!F63</f>
        <v>830</v>
      </c>
      <c r="G61" s="16">
        <f>'[3]17'!G63</f>
        <v>0</v>
      </c>
      <c r="H61" s="17">
        <f t="shared" si="27"/>
        <v>1260</v>
      </c>
      <c r="I61" s="15">
        <f>'[3]17'!J63</f>
        <v>300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110</v>
      </c>
      <c r="E62" s="16">
        <f>'[3]17'!E64</f>
        <v>0</v>
      </c>
      <c r="F62" s="16">
        <f>'[3]17'!F64</f>
        <v>830</v>
      </c>
      <c r="G62" s="16">
        <f>'[3]17'!G64</f>
        <v>0</v>
      </c>
      <c r="H62" s="17">
        <f t="shared" si="27"/>
        <v>1260</v>
      </c>
      <c r="I62" s="15">
        <f>'[3]17'!J64</f>
        <v>300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110</v>
      </c>
      <c r="E63" s="16">
        <f>'[3]17'!E65</f>
        <v>0</v>
      </c>
      <c r="F63" s="16">
        <f>'[3]17'!F65</f>
        <v>830</v>
      </c>
      <c r="G63" s="16">
        <f>'[3]17'!G65</f>
        <v>0</v>
      </c>
      <c r="H63" s="17">
        <f t="shared" si="27"/>
        <v>1260</v>
      </c>
      <c r="I63" s="15">
        <f>'[3]17'!J65</f>
        <v>300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110</v>
      </c>
      <c r="E64" s="16">
        <f>'[3]17'!E66</f>
        <v>0</v>
      </c>
      <c r="F64" s="16">
        <f>'[3]17'!F66</f>
        <v>830</v>
      </c>
      <c r="G64" s="16">
        <f>'[3]17'!G66</f>
        <v>0</v>
      </c>
      <c r="H64" s="17">
        <f t="shared" si="27"/>
        <v>1260</v>
      </c>
      <c r="I64" s="15">
        <f>'[3]17'!J66</f>
        <v>300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110</v>
      </c>
      <c r="E65" s="16">
        <f>'[3]17'!E67</f>
        <v>0</v>
      </c>
      <c r="F65" s="16">
        <f>'[3]17'!F67</f>
        <v>830</v>
      </c>
      <c r="G65" s="16">
        <f>'[3]17'!G67</f>
        <v>0</v>
      </c>
      <c r="H65" s="17">
        <f t="shared" si="27"/>
        <v>1260</v>
      </c>
      <c r="I65" s="15">
        <f>'[3]17'!J67</f>
        <v>300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110</v>
      </c>
      <c r="E66" s="16">
        <f>'[3]17'!E68</f>
        <v>0</v>
      </c>
      <c r="F66" s="16">
        <f>'[3]17'!F68</f>
        <v>830</v>
      </c>
      <c r="G66" s="16">
        <f>'[3]17'!G68</f>
        <v>0</v>
      </c>
      <c r="H66" s="17">
        <f t="shared" si="27"/>
        <v>1260</v>
      </c>
      <c r="I66" s="15">
        <f>'[3]17'!J68</f>
        <v>300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110</v>
      </c>
      <c r="E67" s="16">
        <f>'[3]17'!E69</f>
        <v>0</v>
      </c>
      <c r="F67" s="16">
        <f>'[3]17'!F69</f>
        <v>830</v>
      </c>
      <c r="G67" s="16">
        <f>'[3]17'!G69</f>
        <v>0</v>
      </c>
      <c r="H67" s="17">
        <f t="shared" si="27"/>
        <v>1260</v>
      </c>
      <c r="I67" s="15">
        <f>'[3]17'!J69</f>
        <v>300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110</v>
      </c>
      <c r="E68" s="16">
        <f>'[3]17'!E70</f>
        <v>0</v>
      </c>
      <c r="F68" s="16">
        <f>'[3]17'!F70</f>
        <v>830</v>
      </c>
      <c r="G68" s="16">
        <f>'[3]17'!G70</f>
        <v>0</v>
      </c>
      <c r="H68" s="17">
        <f t="shared" si="27"/>
        <v>1260</v>
      </c>
      <c r="I68" s="15">
        <f>'[3]17'!J70</f>
        <v>300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30.19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30.19</v>
      </c>
      <c r="AE68" s="8">
        <f t="shared" ref="AE68:AE98" si="43">BD68</f>
        <v>30.19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30.19</v>
      </c>
      <c r="AL68" s="8">
        <f t="shared" si="35"/>
        <v>239.62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239.62</v>
      </c>
      <c r="AT68" s="8">
        <v>30.19</v>
      </c>
      <c r="AU68" s="8">
        <v>30.19</v>
      </c>
      <c r="AW68" s="199">
        <v>30.19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30.19</v>
      </c>
      <c r="BD68" s="199">
        <v>30.19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30.19</v>
      </c>
      <c r="BL68" s="8">
        <f t="shared" ref="BL68:BL98" si="53">AT68</f>
        <v>30.19</v>
      </c>
      <c r="BM68" s="8">
        <f t="shared" ref="BM68:BM98" si="54">AU68</f>
        <v>30.19</v>
      </c>
      <c r="BN68" s="8">
        <f t="shared" ref="BN68:BN98" si="55">BC68</f>
        <v>30.19</v>
      </c>
      <c r="BO68" s="8">
        <f t="shared" ref="BO68:BO98" si="56">BJ68</f>
        <v>30.19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110</v>
      </c>
      <c r="E69" s="16">
        <f>'[3]17'!E71</f>
        <v>0</v>
      </c>
      <c r="F69" s="16">
        <f>'[3]17'!F71</f>
        <v>830</v>
      </c>
      <c r="G69" s="16">
        <f>'[3]17'!G71</f>
        <v>0</v>
      </c>
      <c r="H69" s="17">
        <f t="shared" ref="H69:H98" si="59">SUM(B69:G69)</f>
        <v>1260</v>
      </c>
      <c r="I69" s="15">
        <f>'[3]17'!J71</f>
        <v>300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110</v>
      </c>
      <c r="E70" s="16">
        <f>'[3]17'!E72</f>
        <v>0</v>
      </c>
      <c r="F70" s="16">
        <f>'[3]17'!F72</f>
        <v>830</v>
      </c>
      <c r="G70" s="16">
        <f>'[3]17'!G72</f>
        <v>0</v>
      </c>
      <c r="H70" s="17">
        <f t="shared" si="59"/>
        <v>1260</v>
      </c>
      <c r="I70" s="15">
        <f>'[3]17'!J72</f>
        <v>300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110</v>
      </c>
      <c r="E71" s="16">
        <f>'[3]17'!E73</f>
        <v>0</v>
      </c>
      <c r="F71" s="16">
        <f>'[3]17'!F73</f>
        <v>830</v>
      </c>
      <c r="G71" s="16">
        <f>'[3]17'!G73</f>
        <v>0</v>
      </c>
      <c r="H71" s="17">
        <f t="shared" si="59"/>
        <v>1260</v>
      </c>
      <c r="I71" s="15">
        <f>'[3]17'!J73</f>
        <v>300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</v>
      </c>
      <c r="AT71" s="8">
        <v>30</v>
      </c>
      <c r="AU71" s="8">
        <v>30</v>
      </c>
      <c r="AW71" s="199">
        <v>30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</v>
      </c>
      <c r="BD71" s="199">
        <v>30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</v>
      </c>
      <c r="BL71" s="8">
        <f t="shared" si="53"/>
        <v>30</v>
      </c>
      <c r="BM71" s="8">
        <f t="shared" si="54"/>
        <v>30</v>
      </c>
      <c r="BN71" s="8">
        <f t="shared" si="55"/>
        <v>30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110</v>
      </c>
      <c r="E72" s="16">
        <f>'[3]17'!E74</f>
        <v>0</v>
      </c>
      <c r="F72" s="16">
        <f>'[3]17'!F74</f>
        <v>830</v>
      </c>
      <c r="G72" s="16">
        <f>'[3]17'!G74</f>
        <v>0</v>
      </c>
      <c r="H72" s="17">
        <f t="shared" si="59"/>
        <v>1260</v>
      </c>
      <c r="I72" s="15">
        <f>'[3]17'!J74</f>
        <v>300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</v>
      </c>
      <c r="AU72" s="8">
        <v>30</v>
      </c>
      <c r="AW72" s="199">
        <v>30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</v>
      </c>
      <c r="BD72" s="199">
        <v>30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</v>
      </c>
      <c r="BL72" s="8">
        <f t="shared" si="53"/>
        <v>30</v>
      </c>
      <c r="BM72" s="8">
        <f t="shared" si="54"/>
        <v>30</v>
      </c>
      <c r="BN72" s="8">
        <f t="shared" si="55"/>
        <v>30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110</v>
      </c>
      <c r="E73" s="16">
        <f>'[3]17'!E75</f>
        <v>0</v>
      </c>
      <c r="F73" s="16">
        <f>'[3]17'!F75</f>
        <v>830</v>
      </c>
      <c r="G73" s="16">
        <f>'[3]17'!G75</f>
        <v>0</v>
      </c>
      <c r="H73" s="17">
        <f t="shared" si="59"/>
        <v>1260</v>
      </c>
      <c r="I73" s="15">
        <f>'[3]17'!J75</f>
        <v>300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110</v>
      </c>
      <c r="E74" s="16">
        <f>'[3]17'!E76</f>
        <v>0</v>
      </c>
      <c r="F74" s="16">
        <f>'[3]17'!F76</f>
        <v>830</v>
      </c>
      <c r="G74" s="16">
        <f>'[3]17'!G76</f>
        <v>0</v>
      </c>
      <c r="H74" s="17">
        <f t="shared" si="59"/>
        <v>1260</v>
      </c>
      <c r="I74" s="15">
        <f>'[3]17'!J76</f>
        <v>300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9">
        <v>30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</v>
      </c>
      <c r="BD74" s="199">
        <v>30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110</v>
      </c>
      <c r="E75" s="16">
        <f>'[3]17'!E77</f>
        <v>0</v>
      </c>
      <c r="F75" s="16">
        <f>'[3]17'!F77</f>
        <v>830</v>
      </c>
      <c r="G75" s="16">
        <f>'[3]17'!G77</f>
        <v>0</v>
      </c>
      <c r="H75" s="17">
        <f t="shared" si="59"/>
        <v>1260</v>
      </c>
      <c r="I75" s="15">
        <f>'[3]17'!J77</f>
        <v>300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110</v>
      </c>
      <c r="E76" s="16">
        <f>'[3]17'!E78</f>
        <v>0</v>
      </c>
      <c r="F76" s="16">
        <f>'[3]17'!F78</f>
        <v>830</v>
      </c>
      <c r="G76" s="16">
        <f>'[3]17'!G78</f>
        <v>0</v>
      </c>
      <c r="H76" s="17">
        <f t="shared" si="59"/>
        <v>1260</v>
      </c>
      <c r="I76" s="15">
        <f>'[3]17'!J78</f>
        <v>300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110</v>
      </c>
      <c r="E77" s="16">
        <f>'[3]17'!E79</f>
        <v>0</v>
      </c>
      <c r="F77" s="16">
        <f>'[3]17'!F79</f>
        <v>830</v>
      </c>
      <c r="G77" s="16">
        <f>'[3]17'!G79</f>
        <v>0</v>
      </c>
      <c r="H77" s="17">
        <f t="shared" si="59"/>
        <v>1260</v>
      </c>
      <c r="I77" s="15">
        <f>'[3]17'!J79</f>
        <v>300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110</v>
      </c>
      <c r="E78" s="16">
        <f>'[3]17'!E80</f>
        <v>0</v>
      </c>
      <c r="F78" s="16">
        <f>'[3]17'!F80</f>
        <v>830</v>
      </c>
      <c r="G78" s="16">
        <f>'[3]17'!G80</f>
        <v>0</v>
      </c>
      <c r="H78" s="17">
        <f t="shared" si="59"/>
        <v>1260</v>
      </c>
      <c r="I78" s="15">
        <f>'[3]17'!J80</f>
        <v>300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110</v>
      </c>
      <c r="E79" s="16">
        <f>'[3]17'!E81</f>
        <v>0</v>
      </c>
      <c r="F79" s="16">
        <f>'[3]17'!F81</f>
        <v>830</v>
      </c>
      <c r="G79" s="16">
        <f>'[3]17'!G81</f>
        <v>0</v>
      </c>
      <c r="H79" s="17">
        <f t="shared" si="59"/>
        <v>1260</v>
      </c>
      <c r="I79" s="15">
        <f>'[3]17'!J81</f>
        <v>300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110</v>
      </c>
      <c r="E80" s="16">
        <f>'[3]17'!E82</f>
        <v>0</v>
      </c>
      <c r="F80" s="16">
        <f>'[3]17'!F82</f>
        <v>830</v>
      </c>
      <c r="G80" s="16">
        <f>'[3]17'!G82</f>
        <v>0</v>
      </c>
      <c r="H80" s="17">
        <f t="shared" si="59"/>
        <v>1260</v>
      </c>
      <c r="I80" s="15">
        <f>'[3]17'!J82</f>
        <v>300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110</v>
      </c>
      <c r="E81" s="16">
        <f>'[3]17'!E83</f>
        <v>0</v>
      </c>
      <c r="F81" s="16">
        <f>'[3]17'!F83</f>
        <v>830</v>
      </c>
      <c r="G81" s="16">
        <f>'[3]17'!G83</f>
        <v>0</v>
      </c>
      <c r="H81" s="17">
        <f t="shared" si="59"/>
        <v>1260</v>
      </c>
      <c r="I81" s="15">
        <f>'[3]17'!J83</f>
        <v>300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110</v>
      </c>
      <c r="E82" s="16">
        <f>'[3]17'!E84</f>
        <v>0</v>
      </c>
      <c r="F82" s="16">
        <f>'[3]17'!F84</f>
        <v>830</v>
      </c>
      <c r="G82" s="16">
        <f>'[3]17'!G84</f>
        <v>0</v>
      </c>
      <c r="H82" s="17">
        <f t="shared" si="59"/>
        <v>1260</v>
      </c>
      <c r="I82" s="15">
        <f>'[3]17'!J84</f>
        <v>300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110</v>
      </c>
      <c r="E83" s="16">
        <f>'[3]17'!E85</f>
        <v>0</v>
      </c>
      <c r="F83" s="16">
        <f>'[3]17'!F85</f>
        <v>830</v>
      </c>
      <c r="G83" s="16">
        <f>'[3]17'!G85</f>
        <v>0</v>
      </c>
      <c r="H83" s="17">
        <f t="shared" si="59"/>
        <v>1260</v>
      </c>
      <c r="I83" s="15">
        <f>'[3]17'!J85</f>
        <v>300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110</v>
      </c>
      <c r="E84" s="16">
        <f>'[3]17'!E86</f>
        <v>0</v>
      </c>
      <c r="F84" s="16">
        <f>'[3]17'!F86</f>
        <v>830</v>
      </c>
      <c r="G84" s="16">
        <f>'[3]17'!G86</f>
        <v>0</v>
      </c>
      <c r="H84" s="17">
        <f t="shared" si="59"/>
        <v>1260</v>
      </c>
      <c r="I84" s="15">
        <f>'[3]17'!J86</f>
        <v>300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110</v>
      </c>
      <c r="E85" s="16">
        <f>'[3]17'!E87</f>
        <v>0</v>
      </c>
      <c r="F85" s="16">
        <f>'[3]17'!F87</f>
        <v>830</v>
      </c>
      <c r="G85" s="16">
        <f>'[3]17'!G87</f>
        <v>0</v>
      </c>
      <c r="H85" s="17">
        <f t="shared" si="59"/>
        <v>1260</v>
      </c>
      <c r="I85" s="15">
        <f>'[3]17'!J87</f>
        <v>300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110</v>
      </c>
      <c r="E86" s="16">
        <f>'[3]17'!E88</f>
        <v>0</v>
      </c>
      <c r="F86" s="16">
        <f>'[3]17'!F88</f>
        <v>830</v>
      </c>
      <c r="G86" s="16">
        <f>'[3]17'!G88</f>
        <v>0</v>
      </c>
      <c r="H86" s="17">
        <f t="shared" si="59"/>
        <v>1260</v>
      </c>
      <c r="I86" s="15">
        <f>'[3]17'!J88</f>
        <v>300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110</v>
      </c>
      <c r="E87" s="16">
        <f>'[3]17'!E89</f>
        <v>0</v>
      </c>
      <c r="F87" s="16">
        <f>'[3]17'!F89</f>
        <v>830</v>
      </c>
      <c r="G87" s="16">
        <f>'[3]17'!G89</f>
        <v>0</v>
      </c>
      <c r="H87" s="17">
        <f t="shared" si="59"/>
        <v>1260</v>
      </c>
      <c r="I87" s="15">
        <f>'[3]17'!J89</f>
        <v>300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110</v>
      </c>
      <c r="E88" s="16">
        <f>'[3]17'!E90</f>
        <v>0</v>
      </c>
      <c r="F88" s="16">
        <f>'[3]17'!F90</f>
        <v>830</v>
      </c>
      <c r="G88" s="16">
        <f>'[3]17'!G90</f>
        <v>0</v>
      </c>
      <c r="H88" s="17">
        <f t="shared" si="59"/>
        <v>1260</v>
      </c>
      <c r="I88" s="15">
        <f>'[3]17'!J90</f>
        <v>300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110</v>
      </c>
      <c r="E89" s="16">
        <f>'[3]17'!E91</f>
        <v>0</v>
      </c>
      <c r="F89" s="16">
        <f>'[3]17'!F91</f>
        <v>830</v>
      </c>
      <c r="G89" s="16">
        <f>'[3]17'!G91</f>
        <v>0</v>
      </c>
      <c r="H89" s="17">
        <f t="shared" si="59"/>
        <v>1260</v>
      </c>
      <c r="I89" s="15">
        <f>'[3]17'!J91</f>
        <v>300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110</v>
      </c>
      <c r="E90" s="16">
        <f>'[3]17'!E92</f>
        <v>0</v>
      </c>
      <c r="F90" s="16">
        <f>'[3]17'!F92</f>
        <v>830</v>
      </c>
      <c r="G90" s="16">
        <f>'[3]17'!G92</f>
        <v>0</v>
      </c>
      <c r="H90" s="17">
        <f t="shared" si="59"/>
        <v>1260</v>
      </c>
      <c r="I90" s="15">
        <f>'[3]17'!J92</f>
        <v>300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110</v>
      </c>
      <c r="E91" s="16">
        <f>'[3]17'!E93</f>
        <v>0</v>
      </c>
      <c r="F91" s="16">
        <f>'[3]17'!F93</f>
        <v>830</v>
      </c>
      <c r="G91" s="16">
        <f>'[3]17'!G93</f>
        <v>0</v>
      </c>
      <c r="H91" s="17">
        <f t="shared" si="59"/>
        <v>1260</v>
      </c>
      <c r="I91" s="15">
        <f>'[3]17'!J93</f>
        <v>300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110</v>
      </c>
      <c r="E92" s="16">
        <f>'[3]17'!E94</f>
        <v>0</v>
      </c>
      <c r="F92" s="16">
        <f>'[3]17'!F94</f>
        <v>830</v>
      </c>
      <c r="G92" s="16">
        <f>'[3]17'!G94</f>
        <v>0</v>
      </c>
      <c r="H92" s="17">
        <f t="shared" si="59"/>
        <v>1260</v>
      </c>
      <c r="I92" s="15">
        <f>'[3]17'!J94</f>
        <v>300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199">
        <v>30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</v>
      </c>
      <c r="BD92" s="199">
        <v>30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110</v>
      </c>
      <c r="E93" s="16">
        <f>'[3]17'!E95</f>
        <v>0</v>
      </c>
      <c r="F93" s="16">
        <f>'[3]17'!F95</f>
        <v>830</v>
      </c>
      <c r="G93" s="16">
        <f>'[3]17'!G95</f>
        <v>0</v>
      </c>
      <c r="H93" s="17">
        <f t="shared" si="59"/>
        <v>1260</v>
      </c>
      <c r="I93" s="15">
        <f>'[3]17'!J95</f>
        <v>300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199">
        <v>30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</v>
      </c>
      <c r="BD93" s="199">
        <v>30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110</v>
      </c>
      <c r="E94" s="16">
        <f>'[3]17'!E96</f>
        <v>0</v>
      </c>
      <c r="F94" s="16">
        <f>'[3]17'!F96</f>
        <v>830</v>
      </c>
      <c r="G94" s="16">
        <f>'[3]17'!G96</f>
        <v>0</v>
      </c>
      <c r="H94" s="17">
        <f t="shared" si="59"/>
        <v>1260</v>
      </c>
      <c r="I94" s="15">
        <f>'[3]17'!J96</f>
        <v>300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199">
        <v>30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30</v>
      </c>
      <c r="BD94" s="199">
        <v>30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110</v>
      </c>
      <c r="E95" s="16">
        <f>'[3]17'!E97</f>
        <v>0</v>
      </c>
      <c r="F95" s="16">
        <f>'[3]17'!F97</f>
        <v>830</v>
      </c>
      <c r="G95" s="16">
        <f>'[3]17'!G97</f>
        <v>0</v>
      </c>
      <c r="H95" s="17">
        <f t="shared" si="59"/>
        <v>1260</v>
      </c>
      <c r="I95" s="15">
        <f>'[3]17'!J97</f>
        <v>300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199">
        <v>30.19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30.19</v>
      </c>
      <c r="BD95" s="199">
        <v>30.19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110</v>
      </c>
      <c r="E96" s="16">
        <f>'[3]17'!E98</f>
        <v>0</v>
      </c>
      <c r="F96" s="16">
        <f>'[3]17'!F98</f>
        <v>830</v>
      </c>
      <c r="G96" s="16">
        <f>'[3]17'!G98</f>
        <v>0</v>
      </c>
      <c r="H96" s="17">
        <f t="shared" si="59"/>
        <v>1260</v>
      </c>
      <c r="I96" s="15">
        <f>'[3]17'!J98</f>
        <v>298.36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298.36</v>
      </c>
      <c r="P96" s="18">
        <f>frq!C96</f>
        <v>1</v>
      </c>
      <c r="Q96" s="15">
        <f t="shared" si="33"/>
        <v>298.36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298.36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234.36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234.36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110</v>
      </c>
      <c r="E97" s="16">
        <f>'[3]17'!E99</f>
        <v>0</v>
      </c>
      <c r="F97" s="16">
        <f>'[3]17'!F99</f>
        <v>830</v>
      </c>
      <c r="G97" s="16">
        <f>'[3]17'!G99</f>
        <v>0</v>
      </c>
      <c r="H97" s="17">
        <f t="shared" si="59"/>
        <v>1260</v>
      </c>
      <c r="I97" s="15">
        <f>'[3]17'!J99</f>
        <v>300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31.96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31.96</v>
      </c>
      <c r="AE97" s="8">
        <f t="shared" si="43"/>
        <v>31.96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31.96</v>
      </c>
      <c r="AL97" s="8">
        <f t="shared" si="35"/>
        <v>236.08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236.08</v>
      </c>
      <c r="AT97" s="8">
        <v>31.96</v>
      </c>
      <c r="AU97" s="8">
        <v>31.96</v>
      </c>
      <c r="AW97" s="199">
        <v>31.96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31.96</v>
      </c>
      <c r="BD97" s="199">
        <v>31.96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31.96</v>
      </c>
      <c r="BL97" s="8">
        <f t="shared" si="53"/>
        <v>31.96</v>
      </c>
      <c r="BM97" s="8">
        <f t="shared" si="54"/>
        <v>31.96</v>
      </c>
      <c r="BN97" s="8">
        <f t="shared" si="55"/>
        <v>31.96</v>
      </c>
      <c r="BO97" s="8">
        <f t="shared" si="56"/>
        <v>31.96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110</v>
      </c>
      <c r="E98" s="16">
        <f>'[3]17'!E100</f>
        <v>0</v>
      </c>
      <c r="F98" s="16">
        <f>'[3]17'!F100</f>
        <v>830</v>
      </c>
      <c r="G98" s="16">
        <f>'[3]17'!G100</f>
        <v>0</v>
      </c>
      <c r="H98" s="17">
        <f t="shared" si="59"/>
        <v>1260</v>
      </c>
      <c r="I98" s="15">
        <f>'[3]17'!J100</f>
        <v>297.36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297.36</v>
      </c>
      <c r="P98" s="18">
        <f>frq!C98</f>
        <v>1</v>
      </c>
      <c r="Q98" s="15">
        <f t="shared" si="33"/>
        <v>297.36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297.36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233.36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233.36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7.0643149999999997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7.0643149999999997</v>
      </c>
      <c r="P99" s="15">
        <f t="shared" si="62"/>
        <v>2.4E-2</v>
      </c>
      <c r="Q99" s="15">
        <f t="shared" si="62"/>
        <v>7.0643149999999997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7.0643149999999997</v>
      </c>
      <c r="X99" s="15">
        <f t="shared" si="62"/>
        <v>0.73346500000000003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0.73346500000000003</v>
      </c>
      <c r="AE99" s="15">
        <f t="shared" si="62"/>
        <v>0.73346500000000003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0.73346500000000003</v>
      </c>
      <c r="AL99" s="15">
        <f t="shared" si="62"/>
        <v>5.5973850000000001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5.5973850000000001</v>
      </c>
      <c r="AS99" s="15">
        <f t="shared" si="62"/>
        <v>0</v>
      </c>
      <c r="AT99" s="15">
        <f t="shared" si="62"/>
        <v>0.73346500000000003</v>
      </c>
      <c r="AU99" s="15">
        <f t="shared" si="62"/>
        <v>0.71452499999999997</v>
      </c>
      <c r="AV99" s="15">
        <f t="shared" si="62"/>
        <v>0</v>
      </c>
      <c r="AW99" s="15">
        <f t="shared" si="62"/>
        <v>0.73346500000000003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0.73346500000000003</v>
      </c>
      <c r="BD99" s="15">
        <f t="shared" si="62"/>
        <v>0.73346500000000003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0.73346500000000003</v>
      </c>
      <c r="BK99" s="15"/>
      <c r="BL99" s="15">
        <f t="shared" si="63"/>
        <v>0.73346500000000003</v>
      </c>
      <c r="BM99" s="15">
        <f t="shared" si="63"/>
        <v>0.71452499999999997</v>
      </c>
      <c r="BN99" s="15">
        <f t="shared" si="63"/>
        <v>0.73346500000000003</v>
      </c>
      <c r="BO99" s="15">
        <f t="shared" si="63"/>
        <v>0.73346500000000003</v>
      </c>
      <c r="BP99" s="15">
        <f t="shared" si="63"/>
        <v>0</v>
      </c>
      <c r="BQ99" s="15">
        <f t="shared" si="63"/>
        <v>-1.8939999999999999E-2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44578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44578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60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60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60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60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60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60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60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60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60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60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60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60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60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60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60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60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60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60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60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60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60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60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60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60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60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60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60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60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60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60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60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60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60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60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60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60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60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60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60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60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60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60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60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60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60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60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60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60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60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60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60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60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60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60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60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60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60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60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60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60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60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60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60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60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60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60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60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60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60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60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60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60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60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60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60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60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60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60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60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60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60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60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60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60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60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60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60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60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60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60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60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60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60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60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60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60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8.7359999999999799E-2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1.44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1.44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285</v>
      </c>
      <c r="C3">
        <f>PPCL!E3</f>
        <v>0</v>
      </c>
      <c r="D3">
        <f>PPCL!O3</f>
        <v>85</v>
      </c>
      <c r="E3">
        <f>PPCL!P3</f>
        <v>0</v>
      </c>
      <c r="F3">
        <f>B3+C3</f>
        <v>285</v>
      </c>
      <c r="G3">
        <f>D3+E3</f>
        <v>85</v>
      </c>
      <c r="H3" s="154"/>
      <c r="I3">
        <f>BRPL_EOD!AI3+BRPL_EOD!AJ3</f>
        <v>24.05</v>
      </c>
      <c r="J3">
        <f>BYPL_EOD!AI3+BYPL_EOD!AJ3</f>
        <v>13.66</v>
      </c>
      <c r="K3">
        <f>MES_EOD!AI3+MES_EOD!AJ3</f>
        <v>5.15</v>
      </c>
      <c r="L3">
        <f>NDMC_EOD!AI3+NDMC_EOD!AJ3</f>
        <v>25.76</v>
      </c>
      <c r="M3">
        <f>TPDDL_EOD!AI3+TPDDL_EOD!AJ3</f>
        <v>16.39</v>
      </c>
      <c r="N3">
        <f t="shared" ref="N3:N66" si="0">SUM(I3:M3)</f>
        <v>85.01</v>
      </c>
      <c r="O3" s="154">
        <f t="shared" ref="O3:O66" si="1">G3-N3</f>
        <v>-1.0000000000005116E-2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85</v>
      </c>
    </row>
    <row r="4" spans="1:22">
      <c r="A4" t="s">
        <v>46</v>
      </c>
      <c r="B4">
        <f>PPCL!D4</f>
        <v>285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285</v>
      </c>
      <c r="G4">
        <f t="shared" ref="G4:G67" si="5">D4+E4</f>
        <v>85</v>
      </c>
      <c r="H4" s="154"/>
      <c r="I4">
        <f>BRPL_EOD!AI4+BRPL_EOD!AJ4</f>
        <v>24.05</v>
      </c>
      <c r="J4">
        <f>BYPL_EOD!AI4+BYPL_EOD!AJ4</f>
        <v>13.66</v>
      </c>
      <c r="K4">
        <f>MES_EOD!AI4+MES_EOD!AJ4</f>
        <v>5.15</v>
      </c>
      <c r="L4">
        <f>NDMC_EOD!AI4+NDMC_EOD!AJ4</f>
        <v>25.76</v>
      </c>
      <c r="M4">
        <f>TPDDL_EOD!AI4+TPDDL_EOD!AJ4</f>
        <v>16.39</v>
      </c>
      <c r="N4">
        <f t="shared" si="0"/>
        <v>85.01</v>
      </c>
      <c r="O4" s="154">
        <f t="shared" si="1"/>
        <v>-1.0000000000005116E-2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85</v>
      </c>
    </row>
    <row r="5" spans="1:22">
      <c r="A5" t="s">
        <v>47</v>
      </c>
      <c r="B5">
        <f>PPCL!D5</f>
        <v>285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285</v>
      </c>
      <c r="G5">
        <f t="shared" si="5"/>
        <v>85</v>
      </c>
      <c r="H5" s="154"/>
      <c r="I5">
        <f>BRPL_EOD!AI5+BRPL_EOD!AJ5</f>
        <v>24.05</v>
      </c>
      <c r="J5">
        <f>BYPL_EOD!AI5+BYPL_EOD!AJ5</f>
        <v>13.66</v>
      </c>
      <c r="K5">
        <f>MES_EOD!AI5+MES_EOD!AJ5</f>
        <v>5.15</v>
      </c>
      <c r="L5">
        <f>NDMC_EOD!AI5+NDMC_EOD!AJ5</f>
        <v>25.76</v>
      </c>
      <c r="M5">
        <f>TPDDL_EOD!AI5+TPDDL_EOD!AJ5</f>
        <v>16.39</v>
      </c>
      <c r="N5">
        <f t="shared" si="0"/>
        <v>85.01</v>
      </c>
      <c r="O5" s="154">
        <f t="shared" si="1"/>
        <v>-1.0000000000005116E-2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85</v>
      </c>
    </row>
    <row r="6" spans="1:22">
      <c r="A6" t="s">
        <v>48</v>
      </c>
      <c r="B6">
        <f>PPCL!D6</f>
        <v>285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285</v>
      </c>
      <c r="G6">
        <f t="shared" si="5"/>
        <v>85</v>
      </c>
      <c r="H6" s="154"/>
      <c r="I6">
        <f>BRPL_EOD!AI6+BRPL_EOD!AJ6</f>
        <v>24.05</v>
      </c>
      <c r="J6">
        <f>BYPL_EOD!AI6+BYPL_EOD!AJ6</f>
        <v>13.66</v>
      </c>
      <c r="K6">
        <f>MES_EOD!AI6+MES_EOD!AJ6</f>
        <v>5.15</v>
      </c>
      <c r="L6">
        <f>NDMC_EOD!AI6+NDMC_EOD!AJ6</f>
        <v>25.76</v>
      </c>
      <c r="M6">
        <f>TPDDL_EOD!AI6+TPDDL_EOD!AJ6</f>
        <v>16.39</v>
      </c>
      <c r="N6">
        <f t="shared" si="0"/>
        <v>85.01</v>
      </c>
      <c r="O6" s="154">
        <f t="shared" si="1"/>
        <v>-1.0000000000005116E-2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85</v>
      </c>
    </row>
    <row r="7" spans="1:22">
      <c r="A7" t="s">
        <v>49</v>
      </c>
      <c r="B7">
        <f>PPCL!D7</f>
        <v>285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285</v>
      </c>
      <c r="G7">
        <f t="shared" si="5"/>
        <v>85</v>
      </c>
      <c r="H7" s="154"/>
      <c r="I7">
        <f>BRPL_EOD!AI7+BRPL_EOD!AJ7</f>
        <v>24.05</v>
      </c>
      <c r="J7">
        <f>BYPL_EOD!AI7+BYPL_EOD!AJ7</f>
        <v>13.66</v>
      </c>
      <c r="K7">
        <f>MES_EOD!AI7+MES_EOD!AJ7</f>
        <v>5.15</v>
      </c>
      <c r="L7">
        <f>NDMC_EOD!AI7+NDMC_EOD!AJ7</f>
        <v>25.76</v>
      </c>
      <c r="M7">
        <f>TPDDL_EOD!AI7+TPDDL_EOD!AJ7</f>
        <v>16.39</v>
      </c>
      <c r="N7">
        <f t="shared" si="0"/>
        <v>85.01</v>
      </c>
      <c r="O7" s="154">
        <f t="shared" si="1"/>
        <v>-1.0000000000005116E-2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85</v>
      </c>
    </row>
    <row r="8" spans="1:22">
      <c r="A8" t="s">
        <v>50</v>
      </c>
      <c r="B8">
        <f>PPCL!D8</f>
        <v>285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285</v>
      </c>
      <c r="G8">
        <f t="shared" si="5"/>
        <v>85</v>
      </c>
      <c r="H8" s="154"/>
      <c r="I8">
        <f>BRPL_EOD!AI8+BRPL_EOD!AJ8</f>
        <v>24.05</v>
      </c>
      <c r="J8">
        <f>BYPL_EOD!AI8+BYPL_EOD!AJ8</f>
        <v>13.66</v>
      </c>
      <c r="K8">
        <f>MES_EOD!AI8+MES_EOD!AJ8</f>
        <v>5.15</v>
      </c>
      <c r="L8">
        <f>NDMC_EOD!AI8+NDMC_EOD!AJ8</f>
        <v>25.76</v>
      </c>
      <c r="M8">
        <f>TPDDL_EOD!AI8+TPDDL_EOD!AJ8</f>
        <v>16.39</v>
      </c>
      <c r="N8">
        <f t="shared" si="0"/>
        <v>85.01</v>
      </c>
      <c r="O8" s="154">
        <f t="shared" si="1"/>
        <v>-1.0000000000005116E-2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85</v>
      </c>
    </row>
    <row r="9" spans="1:22">
      <c r="A9" t="s">
        <v>51</v>
      </c>
      <c r="B9">
        <f>PPCL!D9</f>
        <v>285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285</v>
      </c>
      <c r="G9">
        <f t="shared" si="5"/>
        <v>85</v>
      </c>
      <c r="H9" s="154"/>
      <c r="I9">
        <f>BRPL_EOD!AI9+BRPL_EOD!AJ9</f>
        <v>24.05</v>
      </c>
      <c r="J9">
        <f>BYPL_EOD!AI9+BYPL_EOD!AJ9</f>
        <v>13.66</v>
      </c>
      <c r="K9">
        <f>MES_EOD!AI9+MES_EOD!AJ9</f>
        <v>5.15</v>
      </c>
      <c r="L9">
        <f>NDMC_EOD!AI9+NDMC_EOD!AJ9</f>
        <v>25.76</v>
      </c>
      <c r="M9">
        <f>TPDDL_EOD!AI9+TPDDL_EOD!AJ9</f>
        <v>16.39</v>
      </c>
      <c r="N9">
        <f t="shared" si="0"/>
        <v>85.01</v>
      </c>
      <c r="O9" s="154">
        <f t="shared" si="1"/>
        <v>-1.0000000000005116E-2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85</v>
      </c>
    </row>
    <row r="10" spans="1:22">
      <c r="A10" t="s">
        <v>52</v>
      </c>
      <c r="B10">
        <f>PPCL!D10</f>
        <v>285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285</v>
      </c>
      <c r="G10">
        <f t="shared" si="5"/>
        <v>85</v>
      </c>
      <c r="H10" s="154"/>
      <c r="I10">
        <f>BRPL_EOD!AI10+BRPL_EOD!AJ10</f>
        <v>24.05</v>
      </c>
      <c r="J10">
        <f>BYPL_EOD!AI10+BYPL_EOD!AJ10</f>
        <v>13.66</v>
      </c>
      <c r="K10">
        <f>MES_EOD!AI10+MES_EOD!AJ10</f>
        <v>5.15</v>
      </c>
      <c r="L10">
        <f>NDMC_EOD!AI10+NDMC_EOD!AJ10</f>
        <v>25.76</v>
      </c>
      <c r="M10">
        <f>TPDDL_EOD!AI10+TPDDL_EOD!AJ10</f>
        <v>16.39</v>
      </c>
      <c r="N10">
        <f t="shared" si="0"/>
        <v>85.01</v>
      </c>
      <c r="O10" s="154">
        <f t="shared" si="1"/>
        <v>-1.0000000000005116E-2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85</v>
      </c>
    </row>
    <row r="11" spans="1:22">
      <c r="A11" t="s">
        <v>53</v>
      </c>
      <c r="B11">
        <f>PPCL!D11</f>
        <v>285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285</v>
      </c>
      <c r="G11">
        <f t="shared" si="5"/>
        <v>85</v>
      </c>
      <c r="H11" s="154"/>
      <c r="I11">
        <f>BRPL_EOD!AI11+BRPL_EOD!AJ11</f>
        <v>24.05</v>
      </c>
      <c r="J11">
        <f>BYPL_EOD!AI11+BYPL_EOD!AJ11</f>
        <v>13.66</v>
      </c>
      <c r="K11">
        <f>MES_EOD!AI11+MES_EOD!AJ11</f>
        <v>5.15</v>
      </c>
      <c r="L11">
        <f>NDMC_EOD!AI11+NDMC_EOD!AJ11</f>
        <v>25.76</v>
      </c>
      <c r="M11">
        <f>TPDDL_EOD!AI11+TPDDL_EOD!AJ11</f>
        <v>16.39</v>
      </c>
      <c r="N11">
        <f t="shared" si="0"/>
        <v>85.01</v>
      </c>
      <c r="O11" s="154">
        <f t="shared" si="1"/>
        <v>-1.0000000000005116E-2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85</v>
      </c>
    </row>
    <row r="12" spans="1:22">
      <c r="A12" t="s">
        <v>54</v>
      </c>
      <c r="B12">
        <f>PPCL!D12</f>
        <v>285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285</v>
      </c>
      <c r="G12">
        <f t="shared" si="5"/>
        <v>85</v>
      </c>
      <c r="H12" s="154"/>
      <c r="I12">
        <f>BRPL_EOD!AI12+BRPL_EOD!AJ12</f>
        <v>24.05</v>
      </c>
      <c r="J12">
        <f>BYPL_EOD!AI12+BYPL_EOD!AJ12</f>
        <v>13.66</v>
      </c>
      <c r="K12">
        <f>MES_EOD!AI12+MES_EOD!AJ12</f>
        <v>5.15</v>
      </c>
      <c r="L12">
        <f>NDMC_EOD!AI12+NDMC_EOD!AJ12</f>
        <v>25.76</v>
      </c>
      <c r="M12">
        <f>TPDDL_EOD!AI12+TPDDL_EOD!AJ12</f>
        <v>16.39</v>
      </c>
      <c r="N12">
        <f t="shared" si="0"/>
        <v>85.01</v>
      </c>
      <c r="O12" s="154">
        <f t="shared" si="1"/>
        <v>-1.0000000000005116E-2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85</v>
      </c>
    </row>
    <row r="13" spans="1:22">
      <c r="A13" t="s">
        <v>55</v>
      </c>
      <c r="B13">
        <f>PPCL!D13</f>
        <v>285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285</v>
      </c>
      <c r="G13">
        <f t="shared" si="5"/>
        <v>85</v>
      </c>
      <c r="H13" s="154"/>
      <c r="I13">
        <f>BRPL_EOD!AI13+BRPL_EOD!AJ13</f>
        <v>24.05</v>
      </c>
      <c r="J13">
        <f>BYPL_EOD!AI13+BYPL_EOD!AJ13</f>
        <v>13.66</v>
      </c>
      <c r="K13">
        <f>MES_EOD!AI13+MES_EOD!AJ13</f>
        <v>5.15</v>
      </c>
      <c r="L13">
        <f>NDMC_EOD!AI13+NDMC_EOD!AJ13</f>
        <v>25.76</v>
      </c>
      <c r="M13">
        <f>TPDDL_EOD!AI13+TPDDL_EOD!AJ13</f>
        <v>16.39</v>
      </c>
      <c r="N13">
        <f t="shared" si="0"/>
        <v>85.01</v>
      </c>
      <c r="O13" s="154">
        <f t="shared" si="1"/>
        <v>-1.0000000000005116E-2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85</v>
      </c>
    </row>
    <row r="14" spans="1:22">
      <c r="A14" t="s">
        <v>56</v>
      </c>
      <c r="B14">
        <f>PPCL!D14</f>
        <v>285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285</v>
      </c>
      <c r="G14">
        <f t="shared" si="5"/>
        <v>85</v>
      </c>
      <c r="H14" s="154"/>
      <c r="I14">
        <f>BRPL_EOD!AI14+BRPL_EOD!AJ14</f>
        <v>24.05</v>
      </c>
      <c r="J14">
        <f>BYPL_EOD!AI14+BYPL_EOD!AJ14</f>
        <v>13.66</v>
      </c>
      <c r="K14">
        <f>MES_EOD!AI14+MES_EOD!AJ14</f>
        <v>5.15</v>
      </c>
      <c r="L14">
        <f>NDMC_EOD!AI14+NDMC_EOD!AJ14</f>
        <v>25.76</v>
      </c>
      <c r="M14">
        <f>TPDDL_EOD!AI14+TPDDL_EOD!AJ14</f>
        <v>16.39</v>
      </c>
      <c r="N14">
        <f t="shared" si="0"/>
        <v>85.01</v>
      </c>
      <c r="O14" s="154">
        <f t="shared" si="1"/>
        <v>-1.0000000000005116E-2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85</v>
      </c>
    </row>
    <row r="15" spans="1:22">
      <c r="A15" t="s">
        <v>57</v>
      </c>
      <c r="B15">
        <f>PPCL!D15</f>
        <v>285</v>
      </c>
      <c r="C15">
        <f>PPCL!E15</f>
        <v>0</v>
      </c>
      <c r="D15">
        <f>PPCL!O15</f>
        <v>85</v>
      </c>
      <c r="E15">
        <f>PPCL!P15</f>
        <v>0</v>
      </c>
      <c r="F15">
        <f t="shared" si="4"/>
        <v>285</v>
      </c>
      <c r="G15">
        <f t="shared" si="5"/>
        <v>85</v>
      </c>
      <c r="H15" s="154"/>
      <c r="I15">
        <f>BRPL_EOD!AI15+BRPL_EOD!AJ15</f>
        <v>24.05</v>
      </c>
      <c r="J15">
        <f>BYPL_EOD!AI15+BYPL_EOD!AJ15</f>
        <v>13.66</v>
      </c>
      <c r="K15">
        <f>MES_EOD!AI15+MES_EOD!AJ15</f>
        <v>5.15</v>
      </c>
      <c r="L15">
        <f>NDMC_EOD!AI15+NDMC_EOD!AJ15</f>
        <v>25.76</v>
      </c>
      <c r="M15">
        <f>TPDDL_EOD!AI15+TPDDL_EOD!AJ15</f>
        <v>16.39</v>
      </c>
      <c r="N15">
        <f t="shared" si="0"/>
        <v>85.01</v>
      </c>
      <c r="O15" s="154">
        <f t="shared" si="1"/>
        <v>-1.0000000000005116E-2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85</v>
      </c>
    </row>
    <row r="16" spans="1:22">
      <c r="A16" t="s">
        <v>58</v>
      </c>
      <c r="B16">
        <f>PPCL!D16</f>
        <v>285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285</v>
      </c>
      <c r="G16">
        <f t="shared" si="5"/>
        <v>85</v>
      </c>
      <c r="H16" s="154"/>
      <c r="I16">
        <f>BRPL_EOD!AI16+BRPL_EOD!AJ16</f>
        <v>24.05</v>
      </c>
      <c r="J16">
        <f>BYPL_EOD!AI16+BYPL_EOD!AJ16</f>
        <v>13.66</v>
      </c>
      <c r="K16">
        <f>MES_EOD!AI16+MES_EOD!AJ16</f>
        <v>5.15</v>
      </c>
      <c r="L16">
        <f>NDMC_EOD!AI16+NDMC_EOD!AJ16</f>
        <v>25.76</v>
      </c>
      <c r="M16">
        <f>TPDDL_EOD!AI16+TPDDL_EOD!AJ16</f>
        <v>16.39</v>
      </c>
      <c r="N16">
        <f t="shared" si="0"/>
        <v>85.01</v>
      </c>
      <c r="O16" s="154">
        <f t="shared" si="1"/>
        <v>-1.0000000000005116E-2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85</v>
      </c>
    </row>
    <row r="17" spans="1:22">
      <c r="A17" t="s">
        <v>59</v>
      </c>
      <c r="B17">
        <f>PPCL!D17</f>
        <v>285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285</v>
      </c>
      <c r="G17">
        <f t="shared" si="5"/>
        <v>85</v>
      </c>
      <c r="H17" s="154"/>
      <c r="I17">
        <f>BRPL_EOD!AI17+BRPL_EOD!AJ17</f>
        <v>24.05</v>
      </c>
      <c r="J17">
        <f>BYPL_EOD!AI17+BYPL_EOD!AJ17</f>
        <v>13.66</v>
      </c>
      <c r="K17">
        <f>MES_EOD!AI17+MES_EOD!AJ17</f>
        <v>5.15</v>
      </c>
      <c r="L17">
        <f>NDMC_EOD!AI17+NDMC_EOD!AJ17</f>
        <v>25.76</v>
      </c>
      <c r="M17">
        <f>TPDDL_EOD!AI17+TPDDL_EOD!AJ17</f>
        <v>16.39</v>
      </c>
      <c r="N17">
        <f t="shared" si="0"/>
        <v>85.01</v>
      </c>
      <c r="O17" s="154">
        <f t="shared" si="1"/>
        <v>-1.0000000000005116E-2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85</v>
      </c>
    </row>
    <row r="18" spans="1:22">
      <c r="A18" t="s">
        <v>60</v>
      </c>
      <c r="B18">
        <f>PPCL!D18</f>
        <v>285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285</v>
      </c>
      <c r="G18">
        <f t="shared" si="5"/>
        <v>85</v>
      </c>
      <c r="H18" s="154"/>
      <c r="I18">
        <f>BRPL_EOD!AI18+BRPL_EOD!AJ18</f>
        <v>24.05</v>
      </c>
      <c r="J18">
        <f>BYPL_EOD!AI18+BYPL_EOD!AJ18</f>
        <v>13.66</v>
      </c>
      <c r="K18">
        <f>MES_EOD!AI18+MES_EOD!AJ18</f>
        <v>5.15</v>
      </c>
      <c r="L18">
        <f>NDMC_EOD!AI18+NDMC_EOD!AJ18</f>
        <v>25.76</v>
      </c>
      <c r="M18">
        <f>TPDDL_EOD!AI18+TPDDL_EOD!AJ18</f>
        <v>16.39</v>
      </c>
      <c r="N18">
        <f t="shared" si="0"/>
        <v>85.01</v>
      </c>
      <c r="O18" s="154">
        <f t="shared" si="1"/>
        <v>-1.0000000000005116E-2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85</v>
      </c>
    </row>
    <row r="19" spans="1:22">
      <c r="A19" t="s">
        <v>61</v>
      </c>
      <c r="B19">
        <f>PPCL!D19</f>
        <v>285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285</v>
      </c>
      <c r="G19">
        <f t="shared" si="5"/>
        <v>85</v>
      </c>
      <c r="H19" s="154"/>
      <c r="I19">
        <f>BRPL_EOD!AI19+BRPL_EOD!AJ19</f>
        <v>24.05</v>
      </c>
      <c r="J19">
        <f>BYPL_EOD!AI19+BYPL_EOD!AJ19</f>
        <v>13.66</v>
      </c>
      <c r="K19">
        <f>MES_EOD!AI19+MES_EOD!AJ19</f>
        <v>5.15</v>
      </c>
      <c r="L19">
        <f>NDMC_EOD!AI19+NDMC_EOD!AJ19</f>
        <v>25.76</v>
      </c>
      <c r="M19">
        <f>TPDDL_EOD!AI19+TPDDL_EOD!AJ19</f>
        <v>16.39</v>
      </c>
      <c r="N19">
        <f t="shared" si="0"/>
        <v>85.01</v>
      </c>
      <c r="O19" s="154">
        <f t="shared" si="1"/>
        <v>-1.0000000000005116E-2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85</v>
      </c>
    </row>
    <row r="20" spans="1:22">
      <c r="A20" t="s">
        <v>62</v>
      </c>
      <c r="B20">
        <f>PPCL!D20</f>
        <v>285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285</v>
      </c>
      <c r="G20">
        <f t="shared" si="5"/>
        <v>85</v>
      </c>
      <c r="H20" s="154"/>
      <c r="I20">
        <f>BRPL_EOD!AI20+BRPL_EOD!AJ20</f>
        <v>24.05</v>
      </c>
      <c r="J20">
        <f>BYPL_EOD!AI20+BYPL_EOD!AJ20</f>
        <v>13.66</v>
      </c>
      <c r="K20">
        <f>MES_EOD!AI20+MES_EOD!AJ20</f>
        <v>5.15</v>
      </c>
      <c r="L20">
        <f>NDMC_EOD!AI20+NDMC_EOD!AJ20</f>
        <v>25.76</v>
      </c>
      <c r="M20">
        <f>TPDDL_EOD!AI20+TPDDL_EOD!AJ20</f>
        <v>16.39</v>
      </c>
      <c r="N20">
        <f t="shared" si="0"/>
        <v>85.01</v>
      </c>
      <c r="O20" s="154">
        <f t="shared" si="1"/>
        <v>-1.0000000000005116E-2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85</v>
      </c>
    </row>
    <row r="21" spans="1:22">
      <c r="A21" t="s">
        <v>63</v>
      </c>
      <c r="B21">
        <f>PPCL!D21</f>
        <v>285</v>
      </c>
      <c r="C21">
        <f>PPCL!E21</f>
        <v>0</v>
      </c>
      <c r="D21">
        <f>PPCL!O21</f>
        <v>85</v>
      </c>
      <c r="E21">
        <f>PPCL!P21</f>
        <v>0</v>
      </c>
      <c r="F21">
        <f t="shared" si="4"/>
        <v>285</v>
      </c>
      <c r="G21">
        <f t="shared" si="5"/>
        <v>85</v>
      </c>
      <c r="H21" s="154"/>
      <c r="I21">
        <f>BRPL_EOD!AI21+BRPL_EOD!AJ21</f>
        <v>24.05</v>
      </c>
      <c r="J21">
        <f>BYPL_EOD!AI21+BYPL_EOD!AJ21</f>
        <v>13.66</v>
      </c>
      <c r="K21">
        <f>MES_EOD!AI21+MES_EOD!AJ21</f>
        <v>5.15</v>
      </c>
      <c r="L21">
        <f>NDMC_EOD!AI21+NDMC_EOD!AJ21</f>
        <v>25.76</v>
      </c>
      <c r="M21">
        <f>TPDDL_EOD!AI21+TPDDL_EOD!AJ21</f>
        <v>16.39</v>
      </c>
      <c r="N21">
        <f t="shared" si="0"/>
        <v>85.01</v>
      </c>
      <c r="O21" s="154">
        <f t="shared" si="1"/>
        <v>-1.0000000000005116E-2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85</v>
      </c>
    </row>
    <row r="22" spans="1:22">
      <c r="A22" t="s">
        <v>64</v>
      </c>
      <c r="B22">
        <f>PPCL!D22</f>
        <v>285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285</v>
      </c>
      <c r="G22">
        <f t="shared" si="5"/>
        <v>85</v>
      </c>
      <c r="H22" s="154"/>
      <c r="I22">
        <f>BRPL_EOD!AI22+BRPL_EOD!AJ22</f>
        <v>24.05</v>
      </c>
      <c r="J22">
        <f>BYPL_EOD!AI22+BYPL_EOD!AJ22</f>
        <v>13.66</v>
      </c>
      <c r="K22">
        <f>MES_EOD!AI22+MES_EOD!AJ22</f>
        <v>5.15</v>
      </c>
      <c r="L22">
        <f>NDMC_EOD!AI22+NDMC_EOD!AJ22</f>
        <v>25.76</v>
      </c>
      <c r="M22">
        <f>TPDDL_EOD!AI22+TPDDL_EOD!AJ22</f>
        <v>16.39</v>
      </c>
      <c r="N22">
        <f t="shared" si="0"/>
        <v>85.01</v>
      </c>
      <c r="O22" s="154">
        <f t="shared" si="1"/>
        <v>-1.0000000000005116E-2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85</v>
      </c>
    </row>
    <row r="23" spans="1:22">
      <c r="A23" t="s">
        <v>65</v>
      </c>
      <c r="B23">
        <f>PPCL!D23</f>
        <v>285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285</v>
      </c>
      <c r="G23">
        <f t="shared" si="5"/>
        <v>85</v>
      </c>
      <c r="H23" s="154"/>
      <c r="I23">
        <f>BRPL_EOD!AI23+BRPL_EOD!AJ23</f>
        <v>24.05</v>
      </c>
      <c r="J23">
        <f>BYPL_EOD!AI23+BYPL_EOD!AJ23</f>
        <v>13.66</v>
      </c>
      <c r="K23">
        <f>MES_EOD!AI23+MES_EOD!AJ23</f>
        <v>5.15</v>
      </c>
      <c r="L23">
        <f>NDMC_EOD!AI23+NDMC_EOD!AJ23</f>
        <v>25.76</v>
      </c>
      <c r="M23">
        <f>TPDDL_EOD!AI23+TPDDL_EOD!AJ23</f>
        <v>16.39</v>
      </c>
      <c r="N23">
        <f t="shared" si="0"/>
        <v>85.01</v>
      </c>
      <c r="O23" s="154">
        <f t="shared" si="1"/>
        <v>-1.0000000000005116E-2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85</v>
      </c>
    </row>
    <row r="24" spans="1:22">
      <c r="A24" t="s">
        <v>66</v>
      </c>
      <c r="B24">
        <f>PPCL!D24</f>
        <v>285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285</v>
      </c>
      <c r="G24">
        <f t="shared" si="5"/>
        <v>85</v>
      </c>
      <c r="H24" s="154"/>
      <c r="I24">
        <f>BRPL_EOD!AI24+BRPL_EOD!AJ24</f>
        <v>24.05</v>
      </c>
      <c r="J24">
        <f>BYPL_EOD!AI24+BYPL_EOD!AJ24</f>
        <v>13.66</v>
      </c>
      <c r="K24">
        <f>MES_EOD!AI24+MES_EOD!AJ24</f>
        <v>5.15</v>
      </c>
      <c r="L24">
        <f>NDMC_EOD!AI24+NDMC_EOD!AJ24</f>
        <v>25.76</v>
      </c>
      <c r="M24">
        <f>TPDDL_EOD!AI24+TPDDL_EOD!AJ24</f>
        <v>16.39</v>
      </c>
      <c r="N24">
        <f t="shared" si="0"/>
        <v>85.01</v>
      </c>
      <c r="O24" s="154">
        <f t="shared" si="1"/>
        <v>-1.0000000000005116E-2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85</v>
      </c>
    </row>
    <row r="25" spans="1:22">
      <c r="A25" t="s">
        <v>67</v>
      </c>
      <c r="B25">
        <f>PPCL!D25</f>
        <v>285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285</v>
      </c>
      <c r="G25">
        <f t="shared" si="5"/>
        <v>85</v>
      </c>
      <c r="H25" s="154"/>
      <c r="I25">
        <f>BRPL_EOD!AI25+BRPL_EOD!AJ25</f>
        <v>24.05</v>
      </c>
      <c r="J25">
        <f>BYPL_EOD!AI25+BYPL_EOD!AJ25</f>
        <v>13.66</v>
      </c>
      <c r="K25">
        <f>MES_EOD!AI25+MES_EOD!AJ25</f>
        <v>5.15</v>
      </c>
      <c r="L25">
        <f>NDMC_EOD!AI25+NDMC_EOD!AJ25</f>
        <v>25.76</v>
      </c>
      <c r="M25">
        <f>TPDDL_EOD!AI25+TPDDL_EOD!AJ25</f>
        <v>16.39</v>
      </c>
      <c r="N25">
        <f t="shared" si="0"/>
        <v>85.01</v>
      </c>
      <c r="O25" s="154">
        <f t="shared" si="1"/>
        <v>-1.0000000000005116E-2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85</v>
      </c>
    </row>
    <row r="26" spans="1:22">
      <c r="A26" t="s">
        <v>68</v>
      </c>
      <c r="B26">
        <f>PPCL!D26</f>
        <v>285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285</v>
      </c>
      <c r="G26">
        <f t="shared" si="5"/>
        <v>85</v>
      </c>
      <c r="H26" s="154"/>
      <c r="I26">
        <f>BRPL_EOD!AI26+BRPL_EOD!AJ26</f>
        <v>24.05</v>
      </c>
      <c r="J26">
        <f>BYPL_EOD!AI26+BYPL_EOD!AJ26</f>
        <v>13.66</v>
      </c>
      <c r="K26">
        <f>MES_EOD!AI26+MES_EOD!AJ26</f>
        <v>5.15</v>
      </c>
      <c r="L26">
        <f>NDMC_EOD!AI26+NDMC_EOD!AJ26</f>
        <v>25.76</v>
      </c>
      <c r="M26">
        <f>TPDDL_EOD!AI26+TPDDL_EOD!AJ26</f>
        <v>16.39</v>
      </c>
      <c r="N26">
        <f t="shared" si="0"/>
        <v>85.01</v>
      </c>
      <c r="O26" s="154">
        <f t="shared" si="1"/>
        <v>-1.0000000000005116E-2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85</v>
      </c>
    </row>
    <row r="27" spans="1:22">
      <c r="A27" t="s">
        <v>69</v>
      </c>
      <c r="B27">
        <f>PPCL!D27</f>
        <v>285</v>
      </c>
      <c r="C27">
        <f>PPCL!E27</f>
        <v>0</v>
      </c>
      <c r="D27">
        <f>PPCL!O27</f>
        <v>85</v>
      </c>
      <c r="E27">
        <f>PPCL!P27</f>
        <v>0</v>
      </c>
      <c r="F27">
        <f t="shared" si="4"/>
        <v>285</v>
      </c>
      <c r="G27">
        <f t="shared" si="5"/>
        <v>85</v>
      </c>
      <c r="H27" s="154"/>
      <c r="I27">
        <f>BRPL_EOD!AI27+BRPL_EOD!AJ27</f>
        <v>24.05</v>
      </c>
      <c r="J27">
        <f>BYPL_EOD!AI27+BYPL_EOD!AJ27</f>
        <v>13.66</v>
      </c>
      <c r="K27">
        <f>MES_EOD!AI27+MES_EOD!AJ27</f>
        <v>5.15</v>
      </c>
      <c r="L27">
        <f>NDMC_EOD!AI27+NDMC_EOD!AJ27</f>
        <v>25.76</v>
      </c>
      <c r="M27">
        <f>TPDDL_EOD!AI27+TPDDL_EOD!AJ27</f>
        <v>16.39</v>
      </c>
      <c r="N27">
        <f t="shared" si="0"/>
        <v>85.01</v>
      </c>
      <c r="O27" s="154">
        <f t="shared" si="1"/>
        <v>-1.0000000000005116E-2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85</v>
      </c>
    </row>
    <row r="28" spans="1:22">
      <c r="A28" t="s">
        <v>70</v>
      </c>
      <c r="B28">
        <f>PPCL!D28</f>
        <v>285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285</v>
      </c>
      <c r="G28">
        <f t="shared" si="5"/>
        <v>85</v>
      </c>
      <c r="H28" s="154"/>
      <c r="I28">
        <f>BRPL_EOD!AI28+BRPL_EOD!AJ28</f>
        <v>24.05</v>
      </c>
      <c r="J28">
        <f>BYPL_EOD!AI28+BYPL_EOD!AJ28</f>
        <v>13.66</v>
      </c>
      <c r="K28">
        <f>MES_EOD!AI28+MES_EOD!AJ28</f>
        <v>5.15</v>
      </c>
      <c r="L28">
        <f>NDMC_EOD!AI28+NDMC_EOD!AJ28</f>
        <v>25.76</v>
      </c>
      <c r="M28">
        <f>TPDDL_EOD!AI28+TPDDL_EOD!AJ28</f>
        <v>16.39</v>
      </c>
      <c r="N28">
        <f t="shared" si="0"/>
        <v>85.01</v>
      </c>
      <c r="O28" s="154">
        <f t="shared" si="1"/>
        <v>-1.0000000000005116E-2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85</v>
      </c>
    </row>
    <row r="29" spans="1:22">
      <c r="A29" t="s">
        <v>71</v>
      </c>
      <c r="B29">
        <f>PPCL!D29</f>
        <v>285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285</v>
      </c>
      <c r="G29">
        <f t="shared" si="5"/>
        <v>85</v>
      </c>
      <c r="H29" s="154"/>
      <c r="I29">
        <f>BRPL_EOD!AI29+BRPL_EOD!AJ29</f>
        <v>24.05</v>
      </c>
      <c r="J29">
        <f>BYPL_EOD!AI29+BYPL_EOD!AJ29</f>
        <v>13.66</v>
      </c>
      <c r="K29">
        <f>MES_EOD!AI29+MES_EOD!AJ29</f>
        <v>5.15</v>
      </c>
      <c r="L29">
        <f>NDMC_EOD!AI29+NDMC_EOD!AJ29</f>
        <v>25.76</v>
      </c>
      <c r="M29">
        <f>TPDDL_EOD!AI29+TPDDL_EOD!AJ29</f>
        <v>16.39</v>
      </c>
      <c r="N29">
        <f t="shared" si="0"/>
        <v>85.01</v>
      </c>
      <c r="O29" s="154">
        <f t="shared" si="1"/>
        <v>-1.0000000000005116E-2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85</v>
      </c>
    </row>
    <row r="30" spans="1:22">
      <c r="A30" t="s">
        <v>72</v>
      </c>
      <c r="B30">
        <f>PPCL!D30</f>
        <v>285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285</v>
      </c>
      <c r="G30">
        <f t="shared" si="5"/>
        <v>85</v>
      </c>
      <c r="H30" s="154"/>
      <c r="I30">
        <f>BRPL_EOD!AI30+BRPL_EOD!AJ30</f>
        <v>24.05</v>
      </c>
      <c r="J30">
        <f>BYPL_EOD!AI30+BYPL_EOD!AJ30</f>
        <v>13.66</v>
      </c>
      <c r="K30">
        <f>MES_EOD!AI30+MES_EOD!AJ30</f>
        <v>5.15</v>
      </c>
      <c r="L30">
        <f>NDMC_EOD!AI30+NDMC_EOD!AJ30</f>
        <v>25.76</v>
      </c>
      <c r="M30">
        <f>TPDDL_EOD!AI30+TPDDL_EOD!AJ30</f>
        <v>16.39</v>
      </c>
      <c r="N30">
        <f t="shared" si="0"/>
        <v>85.01</v>
      </c>
      <c r="O30" s="154">
        <f t="shared" si="1"/>
        <v>-1.0000000000005116E-2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85</v>
      </c>
    </row>
    <row r="31" spans="1:22">
      <c r="A31" t="s">
        <v>73</v>
      </c>
      <c r="B31">
        <f>PPCL!D31</f>
        <v>285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285</v>
      </c>
      <c r="G31">
        <f t="shared" si="5"/>
        <v>85</v>
      </c>
      <c r="H31" s="154"/>
      <c r="I31">
        <f>BRPL_EOD!AI31+BRPL_EOD!AJ31</f>
        <v>24.05</v>
      </c>
      <c r="J31">
        <f>BYPL_EOD!AI31+BYPL_EOD!AJ31</f>
        <v>13.66</v>
      </c>
      <c r="K31">
        <f>MES_EOD!AI31+MES_EOD!AJ31</f>
        <v>5.15</v>
      </c>
      <c r="L31">
        <f>NDMC_EOD!AI31+NDMC_EOD!AJ31</f>
        <v>25.76</v>
      </c>
      <c r="M31">
        <f>TPDDL_EOD!AI31+TPDDL_EOD!AJ31</f>
        <v>16.39</v>
      </c>
      <c r="N31">
        <f t="shared" si="0"/>
        <v>85.01</v>
      </c>
      <c r="O31" s="154">
        <f t="shared" si="1"/>
        <v>-1.0000000000005116E-2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85</v>
      </c>
    </row>
    <row r="32" spans="1:22">
      <c r="A32" t="s">
        <v>74</v>
      </c>
      <c r="B32">
        <f>PPCL!D32</f>
        <v>285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285</v>
      </c>
      <c r="G32">
        <f t="shared" si="5"/>
        <v>85</v>
      </c>
      <c r="H32" s="154"/>
      <c r="I32">
        <f>BRPL_EOD!AI32+BRPL_EOD!AJ32</f>
        <v>24.05</v>
      </c>
      <c r="J32">
        <f>BYPL_EOD!AI32+BYPL_EOD!AJ32</f>
        <v>13.66</v>
      </c>
      <c r="K32">
        <f>MES_EOD!AI32+MES_EOD!AJ32</f>
        <v>5.15</v>
      </c>
      <c r="L32">
        <f>NDMC_EOD!AI32+NDMC_EOD!AJ32</f>
        <v>25.76</v>
      </c>
      <c r="M32">
        <f>TPDDL_EOD!AI32+TPDDL_EOD!AJ32</f>
        <v>16.39</v>
      </c>
      <c r="N32">
        <f t="shared" si="0"/>
        <v>85.01</v>
      </c>
      <c r="O32" s="154">
        <f t="shared" si="1"/>
        <v>-1.0000000000005116E-2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85</v>
      </c>
    </row>
    <row r="33" spans="1:22">
      <c r="A33" t="s">
        <v>75</v>
      </c>
      <c r="B33">
        <f>PPCL!D33</f>
        <v>285</v>
      </c>
      <c r="C33">
        <f>PPCL!E33</f>
        <v>0</v>
      </c>
      <c r="D33">
        <f>PPCL!O33</f>
        <v>85</v>
      </c>
      <c r="E33">
        <f>PPCL!P33</f>
        <v>0</v>
      </c>
      <c r="F33">
        <f t="shared" si="4"/>
        <v>285</v>
      </c>
      <c r="G33">
        <f t="shared" si="5"/>
        <v>85</v>
      </c>
      <c r="H33" s="154"/>
      <c r="I33">
        <f>BRPL_EOD!AI33+BRPL_EOD!AJ33</f>
        <v>24.05</v>
      </c>
      <c r="J33">
        <f>BYPL_EOD!AI33+BYPL_EOD!AJ33</f>
        <v>13.66</v>
      </c>
      <c r="K33">
        <f>MES_EOD!AI33+MES_EOD!AJ33</f>
        <v>5.15</v>
      </c>
      <c r="L33">
        <f>NDMC_EOD!AI33+NDMC_EOD!AJ33</f>
        <v>25.76</v>
      </c>
      <c r="M33">
        <f>TPDDL_EOD!AI33+TPDDL_EOD!AJ33</f>
        <v>16.39</v>
      </c>
      <c r="N33">
        <f t="shared" si="0"/>
        <v>85.01</v>
      </c>
      <c r="O33" s="154">
        <f t="shared" si="1"/>
        <v>-1.0000000000005116E-2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85</v>
      </c>
    </row>
    <row r="34" spans="1:22">
      <c r="A34" t="s">
        <v>76</v>
      </c>
      <c r="B34">
        <f>PPCL!D34</f>
        <v>285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285</v>
      </c>
      <c r="G34">
        <f t="shared" si="5"/>
        <v>85</v>
      </c>
      <c r="H34" s="154"/>
      <c r="I34">
        <f>BRPL_EOD!AI34+BRPL_EOD!AJ34</f>
        <v>24.05</v>
      </c>
      <c r="J34">
        <f>BYPL_EOD!AI34+BYPL_EOD!AJ34</f>
        <v>13.66</v>
      </c>
      <c r="K34">
        <f>MES_EOD!AI34+MES_EOD!AJ34</f>
        <v>5.15</v>
      </c>
      <c r="L34">
        <f>NDMC_EOD!AI34+NDMC_EOD!AJ34</f>
        <v>25.76</v>
      </c>
      <c r="M34">
        <f>TPDDL_EOD!AI34+TPDDL_EOD!AJ34</f>
        <v>16.39</v>
      </c>
      <c r="N34">
        <f t="shared" si="0"/>
        <v>85.01</v>
      </c>
      <c r="O34" s="154">
        <f t="shared" si="1"/>
        <v>-1.0000000000005116E-2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85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24.05</v>
      </c>
      <c r="J35">
        <f>BYPL_EOD!AI35+BYPL_EOD!AJ35</f>
        <v>13.66</v>
      </c>
      <c r="K35">
        <f>MES_EOD!AI35+MES_EOD!AJ35</f>
        <v>5.15</v>
      </c>
      <c r="L35">
        <f>NDMC_EOD!AI35+NDMC_EOD!AJ35</f>
        <v>25.76</v>
      </c>
      <c r="M35">
        <f>TPDDL_EOD!AI35+TPDDL_EOD!AJ35</f>
        <v>16.39</v>
      </c>
      <c r="N35">
        <f t="shared" si="0"/>
        <v>85.01</v>
      </c>
      <c r="O35" s="154">
        <f t="shared" si="1"/>
        <v>-1.0000000000005116E-2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85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24.05</v>
      </c>
      <c r="J36">
        <f>BYPL_EOD!AI36+BYPL_EOD!AJ36</f>
        <v>13.66</v>
      </c>
      <c r="K36">
        <f>MES_EOD!AI36+MES_EOD!AJ36</f>
        <v>5.15</v>
      </c>
      <c r="L36">
        <f>NDMC_EOD!AI36+NDMC_EOD!AJ36</f>
        <v>25.76</v>
      </c>
      <c r="M36">
        <f>TPDDL_EOD!AI36+TPDDL_EOD!AJ36</f>
        <v>16.39</v>
      </c>
      <c r="N36">
        <f t="shared" si="0"/>
        <v>85.01</v>
      </c>
      <c r="O36" s="154">
        <f t="shared" si="1"/>
        <v>-1.0000000000005116E-2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85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24.05</v>
      </c>
      <c r="J37">
        <f>BYPL_EOD!AI37+BYPL_EOD!AJ37</f>
        <v>13.66</v>
      </c>
      <c r="K37">
        <f>MES_EOD!AI37+MES_EOD!AJ37</f>
        <v>5.15</v>
      </c>
      <c r="L37">
        <f>NDMC_EOD!AI37+NDMC_EOD!AJ37</f>
        <v>25.76</v>
      </c>
      <c r="M37">
        <f>TPDDL_EOD!AI37+TPDDL_EOD!AJ37</f>
        <v>16.39</v>
      </c>
      <c r="N37">
        <f t="shared" si="0"/>
        <v>85.01</v>
      </c>
      <c r="O37" s="154">
        <f t="shared" si="1"/>
        <v>-1.0000000000005116E-2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85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24.05</v>
      </c>
      <c r="J38">
        <f>BYPL_EOD!AI38+BYPL_EOD!AJ38</f>
        <v>13.66</v>
      </c>
      <c r="K38">
        <f>MES_EOD!AI38+MES_EOD!AJ38</f>
        <v>5.15</v>
      </c>
      <c r="L38">
        <f>NDMC_EOD!AI38+NDMC_EOD!AJ38</f>
        <v>25.76</v>
      </c>
      <c r="M38">
        <f>TPDDL_EOD!AI38+TPDDL_EOD!AJ38</f>
        <v>16.39</v>
      </c>
      <c r="N38">
        <f t="shared" si="0"/>
        <v>85.01</v>
      </c>
      <c r="O38" s="154">
        <f t="shared" si="1"/>
        <v>-1.0000000000005116E-2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85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5</v>
      </c>
      <c r="E39">
        <f>PPCL!P39</f>
        <v>0</v>
      </c>
      <c r="F39">
        <f t="shared" si="4"/>
        <v>285</v>
      </c>
      <c r="G39">
        <f t="shared" si="5"/>
        <v>5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5</v>
      </c>
      <c r="L39">
        <f>NDMC_EOD!AI39+NDMC_EOD!AJ39</f>
        <v>0</v>
      </c>
      <c r="M39">
        <f>TPDDL_EOD!AI39+TPDDL_EOD!AJ39</f>
        <v>0</v>
      </c>
      <c r="N39">
        <f t="shared" si="0"/>
        <v>5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5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5</v>
      </c>
      <c r="E40">
        <f>PPCL!P40</f>
        <v>0</v>
      </c>
      <c r="F40">
        <f t="shared" si="4"/>
        <v>285</v>
      </c>
      <c r="G40">
        <f t="shared" si="5"/>
        <v>5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5</v>
      </c>
      <c r="L40">
        <f>NDMC_EOD!AI40+NDMC_EOD!AJ40</f>
        <v>0</v>
      </c>
      <c r="M40">
        <f>TPDDL_EOD!AI40+TPDDL_EOD!AJ40</f>
        <v>0</v>
      </c>
      <c r="N40">
        <f t="shared" si="0"/>
        <v>5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5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5</v>
      </c>
      <c r="E41">
        <f>PPCL!P41</f>
        <v>0</v>
      </c>
      <c r="F41">
        <f t="shared" si="4"/>
        <v>285</v>
      </c>
      <c r="G41">
        <f t="shared" si="5"/>
        <v>5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5</v>
      </c>
      <c r="L41">
        <f>NDMC_EOD!AI41+NDMC_EOD!AJ41</f>
        <v>0</v>
      </c>
      <c r="M41">
        <f>TPDDL_EOD!AI41+TPDDL_EOD!AJ41</f>
        <v>0</v>
      </c>
      <c r="N41">
        <f t="shared" si="0"/>
        <v>5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5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5</v>
      </c>
      <c r="E42">
        <f>PPCL!P42</f>
        <v>0</v>
      </c>
      <c r="F42">
        <f t="shared" si="4"/>
        <v>285</v>
      </c>
      <c r="G42">
        <f t="shared" si="5"/>
        <v>5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5</v>
      </c>
      <c r="L42">
        <f>NDMC_EOD!AI42+NDMC_EOD!AJ42</f>
        <v>0</v>
      </c>
      <c r="M42">
        <f>TPDDL_EOD!AI42+TPDDL_EOD!AJ42</f>
        <v>0</v>
      </c>
      <c r="N42">
        <f t="shared" si="0"/>
        <v>5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5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285</v>
      </c>
      <c r="G43">
        <f t="shared" si="5"/>
        <v>30</v>
      </c>
      <c r="H43" s="154"/>
      <c r="I43">
        <f>BRPL_EOD!AI43+BRPL_EOD!AJ43</f>
        <v>25</v>
      </c>
      <c r="J43">
        <f>BYPL_EOD!AI43+BYPL_EOD!AJ43</f>
        <v>0</v>
      </c>
      <c r="K43">
        <f>MES_EOD!AI43+MES_EOD!AJ43</f>
        <v>5</v>
      </c>
      <c r="L43">
        <f>NDMC_EOD!AI43+NDMC_EOD!AJ43</f>
        <v>0</v>
      </c>
      <c r="M43">
        <f>TPDDL_EOD!AI43+TPDDL_EOD!AJ43</f>
        <v>0</v>
      </c>
      <c r="N43">
        <f t="shared" si="0"/>
        <v>30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30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285</v>
      </c>
      <c r="G44">
        <f t="shared" si="5"/>
        <v>30</v>
      </c>
      <c r="H44" s="154"/>
      <c r="I44">
        <f>BRPL_EOD!AI44+BRPL_EOD!AJ44</f>
        <v>25</v>
      </c>
      <c r="J44">
        <f>BYPL_EOD!AI44+BYPL_EOD!AJ44</f>
        <v>0</v>
      </c>
      <c r="K44">
        <f>MES_EOD!AI44+MES_EOD!AJ44</f>
        <v>5</v>
      </c>
      <c r="L44">
        <f>NDMC_EOD!AI44+NDMC_EOD!AJ44</f>
        <v>0</v>
      </c>
      <c r="M44">
        <f>TPDDL_EOD!AI44+TPDDL_EOD!AJ44</f>
        <v>0</v>
      </c>
      <c r="N44">
        <f t="shared" si="0"/>
        <v>30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30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285</v>
      </c>
      <c r="G45">
        <f t="shared" si="5"/>
        <v>30</v>
      </c>
      <c r="H45" s="154"/>
      <c r="I45">
        <f>BRPL_EOD!AI45+BRPL_EOD!AJ45</f>
        <v>25</v>
      </c>
      <c r="J45">
        <f>BYPL_EOD!AI45+BYPL_EOD!AJ45</f>
        <v>0</v>
      </c>
      <c r="K45">
        <f>MES_EOD!AI45+MES_EOD!AJ45</f>
        <v>5</v>
      </c>
      <c r="L45">
        <f>NDMC_EOD!AI45+NDMC_EOD!AJ45</f>
        <v>0</v>
      </c>
      <c r="M45">
        <f>TPDDL_EOD!AI45+TPDDL_EOD!AJ45</f>
        <v>0</v>
      </c>
      <c r="N45">
        <f t="shared" si="0"/>
        <v>30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30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25</v>
      </c>
      <c r="J46">
        <f>BYPL_EOD!AI46+BYPL_EOD!AJ46</f>
        <v>13.45</v>
      </c>
      <c r="K46">
        <f>MES_EOD!AI46+MES_EOD!AJ46</f>
        <v>5.07</v>
      </c>
      <c r="L46">
        <f>NDMC_EOD!AI46+NDMC_EOD!AJ46</f>
        <v>25.35</v>
      </c>
      <c r="M46">
        <f>TPDDL_EOD!AI46+TPDDL_EOD!AJ46</f>
        <v>16.13</v>
      </c>
      <c r="N46">
        <f t="shared" si="0"/>
        <v>85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85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25</v>
      </c>
      <c r="J47">
        <f>BYPL_EOD!AI47+BYPL_EOD!AJ47</f>
        <v>13.45</v>
      </c>
      <c r="K47">
        <f>MES_EOD!AI47+MES_EOD!AJ47</f>
        <v>5.07</v>
      </c>
      <c r="L47">
        <f>NDMC_EOD!AI47+NDMC_EOD!AJ47</f>
        <v>25.35</v>
      </c>
      <c r="M47">
        <f>TPDDL_EOD!AI47+TPDDL_EOD!AJ47</f>
        <v>16.13</v>
      </c>
      <c r="N47">
        <f t="shared" si="0"/>
        <v>85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85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25</v>
      </c>
      <c r="J48">
        <f>BYPL_EOD!AI48+BYPL_EOD!AJ48</f>
        <v>13.45</v>
      </c>
      <c r="K48">
        <f>MES_EOD!AI48+MES_EOD!AJ48</f>
        <v>5.07</v>
      </c>
      <c r="L48">
        <f>NDMC_EOD!AI48+NDMC_EOD!AJ48</f>
        <v>25.35</v>
      </c>
      <c r="M48">
        <f>TPDDL_EOD!AI48+TPDDL_EOD!AJ48</f>
        <v>16.13</v>
      </c>
      <c r="N48">
        <f t="shared" si="0"/>
        <v>85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85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25</v>
      </c>
      <c r="J49">
        <f>BYPL_EOD!AI49+BYPL_EOD!AJ49</f>
        <v>13.45</v>
      </c>
      <c r="K49">
        <f>MES_EOD!AI49+MES_EOD!AJ49</f>
        <v>5.07</v>
      </c>
      <c r="L49">
        <f>NDMC_EOD!AI49+NDMC_EOD!AJ49</f>
        <v>25.35</v>
      </c>
      <c r="M49">
        <f>TPDDL_EOD!AI49+TPDDL_EOD!AJ49</f>
        <v>16.13</v>
      </c>
      <c r="N49">
        <f t="shared" si="0"/>
        <v>85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85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25</v>
      </c>
      <c r="J50">
        <f>BYPL_EOD!AI50+BYPL_EOD!AJ50</f>
        <v>13.45</v>
      </c>
      <c r="K50">
        <f>MES_EOD!AI50+MES_EOD!AJ50</f>
        <v>5.07</v>
      </c>
      <c r="L50">
        <f>NDMC_EOD!AI50+NDMC_EOD!AJ50</f>
        <v>25.35</v>
      </c>
      <c r="M50">
        <f>TPDDL_EOD!AI50+TPDDL_EOD!AJ50</f>
        <v>16.13</v>
      </c>
      <c r="N50">
        <f t="shared" si="0"/>
        <v>85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85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85</v>
      </c>
      <c r="E51">
        <f>PPCL!P51</f>
        <v>0</v>
      </c>
      <c r="F51">
        <f t="shared" si="4"/>
        <v>285</v>
      </c>
      <c r="G51">
        <f t="shared" si="5"/>
        <v>85</v>
      </c>
      <c r="H51" s="154"/>
      <c r="I51">
        <f>BRPL_EOD!AI51+BRPL_EOD!AJ51</f>
        <v>25</v>
      </c>
      <c r="J51">
        <f>BYPL_EOD!AI51+BYPL_EOD!AJ51</f>
        <v>13.45</v>
      </c>
      <c r="K51">
        <f>MES_EOD!AI51+MES_EOD!AJ51</f>
        <v>5.07</v>
      </c>
      <c r="L51">
        <f>NDMC_EOD!AI51+NDMC_EOD!AJ51</f>
        <v>25.35</v>
      </c>
      <c r="M51">
        <f>TPDDL_EOD!AI51+TPDDL_EOD!AJ51</f>
        <v>16.13</v>
      </c>
      <c r="N51">
        <f t="shared" si="0"/>
        <v>85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85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25</v>
      </c>
      <c r="J52">
        <f>BYPL_EOD!AI52+BYPL_EOD!AJ52</f>
        <v>13.45</v>
      </c>
      <c r="K52">
        <f>MES_EOD!AI52+MES_EOD!AJ52</f>
        <v>5.07</v>
      </c>
      <c r="L52">
        <f>NDMC_EOD!AI52+NDMC_EOD!AJ52</f>
        <v>25.35</v>
      </c>
      <c r="M52">
        <f>TPDDL_EOD!AI52+TPDDL_EOD!AJ52</f>
        <v>16.13</v>
      </c>
      <c r="N52">
        <f t="shared" si="0"/>
        <v>85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85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25</v>
      </c>
      <c r="J53">
        <f>BYPL_EOD!AI53+BYPL_EOD!AJ53</f>
        <v>6.13</v>
      </c>
      <c r="K53">
        <f>MES_EOD!AI53+MES_EOD!AJ53</f>
        <v>2.31</v>
      </c>
      <c r="L53">
        <f>NDMC_EOD!AI53+NDMC_EOD!AJ53</f>
        <v>11.56</v>
      </c>
      <c r="M53">
        <f>TPDDL_EOD!AI53+TPDDL_EOD!AJ53</f>
        <v>40</v>
      </c>
      <c r="N53">
        <f t="shared" si="0"/>
        <v>85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85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25</v>
      </c>
      <c r="J54">
        <f>BYPL_EOD!AI54+BYPL_EOD!AJ54</f>
        <v>6.13</v>
      </c>
      <c r="K54">
        <f>MES_EOD!AI54+MES_EOD!AJ54</f>
        <v>2.31</v>
      </c>
      <c r="L54">
        <f>NDMC_EOD!AI54+NDMC_EOD!AJ54</f>
        <v>11.56</v>
      </c>
      <c r="M54">
        <f>TPDDL_EOD!AI54+TPDDL_EOD!AJ54</f>
        <v>40</v>
      </c>
      <c r="N54">
        <f t="shared" si="0"/>
        <v>85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85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25</v>
      </c>
      <c r="J55">
        <f>BYPL_EOD!AI55+BYPL_EOD!AJ55</f>
        <v>13.37</v>
      </c>
      <c r="K55">
        <f>MES_EOD!AI55+MES_EOD!AJ55</f>
        <v>5.04</v>
      </c>
      <c r="L55">
        <f>NDMC_EOD!AI55+NDMC_EOD!AJ55</f>
        <v>25.2</v>
      </c>
      <c r="M55">
        <f>TPDDL_EOD!AI55+TPDDL_EOD!AJ55</f>
        <v>16.39</v>
      </c>
      <c r="N55">
        <f t="shared" si="0"/>
        <v>85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85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25</v>
      </c>
      <c r="J56">
        <f>BYPL_EOD!AI56+BYPL_EOD!AJ56</f>
        <v>13.45</v>
      </c>
      <c r="K56">
        <f>MES_EOD!AI56+MES_EOD!AJ56</f>
        <v>5.07</v>
      </c>
      <c r="L56">
        <f>NDMC_EOD!AI56+NDMC_EOD!AJ56</f>
        <v>25.35</v>
      </c>
      <c r="M56">
        <f>TPDDL_EOD!AI56+TPDDL_EOD!AJ56</f>
        <v>16.13</v>
      </c>
      <c r="N56">
        <f t="shared" si="0"/>
        <v>85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85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285</v>
      </c>
      <c r="G57">
        <f t="shared" si="5"/>
        <v>85</v>
      </c>
      <c r="H57" s="154"/>
      <c r="I57">
        <f>BRPL_EOD!AI57+BRPL_EOD!AJ57</f>
        <v>25</v>
      </c>
      <c r="J57">
        <f>BYPL_EOD!AI57+BYPL_EOD!AJ57</f>
        <v>13.37</v>
      </c>
      <c r="K57">
        <f>MES_EOD!AI57+MES_EOD!AJ57</f>
        <v>5.04</v>
      </c>
      <c r="L57">
        <f>NDMC_EOD!AI57+NDMC_EOD!AJ57</f>
        <v>25.2</v>
      </c>
      <c r="M57">
        <f>TPDDL_EOD!AI57+TPDDL_EOD!AJ57</f>
        <v>16.39</v>
      </c>
      <c r="N57">
        <f t="shared" si="0"/>
        <v>85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85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25</v>
      </c>
      <c r="J58">
        <f>BYPL_EOD!AI58+BYPL_EOD!AJ58</f>
        <v>13.37</v>
      </c>
      <c r="K58">
        <f>MES_EOD!AI58+MES_EOD!AJ58</f>
        <v>5.04</v>
      </c>
      <c r="L58">
        <f>NDMC_EOD!AI58+NDMC_EOD!AJ58</f>
        <v>25.2</v>
      </c>
      <c r="M58">
        <f>TPDDL_EOD!AI58+TPDDL_EOD!AJ58</f>
        <v>16.39</v>
      </c>
      <c r="N58">
        <f t="shared" si="0"/>
        <v>85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85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25</v>
      </c>
      <c r="J59">
        <f>BYPL_EOD!AI59+BYPL_EOD!AJ59</f>
        <v>13.37</v>
      </c>
      <c r="K59">
        <f>MES_EOD!AI59+MES_EOD!AJ59</f>
        <v>5.04</v>
      </c>
      <c r="L59">
        <f>NDMC_EOD!AI59+NDMC_EOD!AJ59</f>
        <v>25.2</v>
      </c>
      <c r="M59">
        <f>TPDDL_EOD!AI59+TPDDL_EOD!AJ59</f>
        <v>16.39</v>
      </c>
      <c r="N59">
        <f t="shared" si="0"/>
        <v>85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85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25</v>
      </c>
      <c r="J60">
        <f>BYPL_EOD!AI60+BYPL_EOD!AJ60</f>
        <v>13.37</v>
      </c>
      <c r="K60">
        <f>MES_EOD!AI60+MES_EOD!AJ60</f>
        <v>5.04</v>
      </c>
      <c r="L60">
        <f>NDMC_EOD!AI60+NDMC_EOD!AJ60</f>
        <v>25.2</v>
      </c>
      <c r="M60">
        <f>TPDDL_EOD!AI60+TPDDL_EOD!AJ60</f>
        <v>16.39</v>
      </c>
      <c r="N60">
        <f t="shared" si="0"/>
        <v>85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85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25</v>
      </c>
      <c r="J61">
        <f>BYPL_EOD!AI61+BYPL_EOD!AJ61</f>
        <v>2.77</v>
      </c>
      <c r="K61">
        <f>MES_EOD!AI61+MES_EOD!AJ61</f>
        <v>2</v>
      </c>
      <c r="L61">
        <f>NDMC_EOD!AI61+NDMC_EOD!AJ61</f>
        <v>5.23</v>
      </c>
      <c r="M61">
        <f>TPDDL_EOD!AI61+TPDDL_EOD!AJ61</f>
        <v>50</v>
      </c>
      <c r="N61">
        <f t="shared" si="0"/>
        <v>85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85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25</v>
      </c>
      <c r="J62">
        <f>BYPL_EOD!AI62+BYPL_EOD!AJ62</f>
        <v>2.77</v>
      </c>
      <c r="K62">
        <f>MES_EOD!AI62+MES_EOD!AJ62</f>
        <v>2</v>
      </c>
      <c r="L62">
        <f>NDMC_EOD!AI62+NDMC_EOD!AJ62</f>
        <v>5.23</v>
      </c>
      <c r="M62">
        <f>TPDDL_EOD!AI62+TPDDL_EOD!AJ62</f>
        <v>50</v>
      </c>
      <c r="N62">
        <f t="shared" si="0"/>
        <v>85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85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85</v>
      </c>
      <c r="E63">
        <f>PPCL!P63</f>
        <v>0</v>
      </c>
      <c r="F63">
        <f t="shared" si="4"/>
        <v>285</v>
      </c>
      <c r="G63">
        <f t="shared" si="5"/>
        <v>85</v>
      </c>
      <c r="H63" s="154"/>
      <c r="I63">
        <f>BRPL_EOD!AI63+BRPL_EOD!AJ63</f>
        <v>25</v>
      </c>
      <c r="J63">
        <f>BYPL_EOD!AI63+BYPL_EOD!AJ63</f>
        <v>13.37</v>
      </c>
      <c r="K63">
        <f>MES_EOD!AI63+MES_EOD!AJ63</f>
        <v>5.04</v>
      </c>
      <c r="L63">
        <f>NDMC_EOD!AI63+NDMC_EOD!AJ63</f>
        <v>25.2</v>
      </c>
      <c r="M63">
        <f>TPDDL_EOD!AI63+TPDDL_EOD!AJ63</f>
        <v>16.39</v>
      </c>
      <c r="N63">
        <f t="shared" si="0"/>
        <v>85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85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25</v>
      </c>
      <c r="J64">
        <f>BYPL_EOD!AI64+BYPL_EOD!AJ64</f>
        <v>13.37</v>
      </c>
      <c r="K64">
        <f>MES_EOD!AI64+MES_EOD!AJ64</f>
        <v>5.04</v>
      </c>
      <c r="L64">
        <f>NDMC_EOD!AI64+NDMC_EOD!AJ64</f>
        <v>25.2</v>
      </c>
      <c r="M64">
        <f>TPDDL_EOD!AI64+TPDDL_EOD!AJ64</f>
        <v>16.39</v>
      </c>
      <c r="N64">
        <f t="shared" si="0"/>
        <v>85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85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25</v>
      </c>
      <c r="J65">
        <f>BYPL_EOD!AI65+BYPL_EOD!AJ65</f>
        <v>13.37</v>
      </c>
      <c r="K65">
        <f>MES_EOD!AI65+MES_EOD!AJ65</f>
        <v>5.04</v>
      </c>
      <c r="L65">
        <f>NDMC_EOD!AI65+NDMC_EOD!AJ65</f>
        <v>25.2</v>
      </c>
      <c r="M65">
        <f>TPDDL_EOD!AI65+TPDDL_EOD!AJ65</f>
        <v>16.39</v>
      </c>
      <c r="N65">
        <f t="shared" si="0"/>
        <v>85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85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25</v>
      </c>
      <c r="J66">
        <f>BYPL_EOD!AI66+BYPL_EOD!AJ66</f>
        <v>13.37</v>
      </c>
      <c r="K66">
        <f>MES_EOD!AI66+MES_EOD!AJ66</f>
        <v>5.04</v>
      </c>
      <c r="L66">
        <f>NDMC_EOD!AI66+NDMC_EOD!AJ66</f>
        <v>25.2</v>
      </c>
      <c r="M66">
        <f>TPDDL_EOD!AI66+TPDDL_EOD!AJ66</f>
        <v>16.39</v>
      </c>
      <c r="N66">
        <f t="shared" si="0"/>
        <v>85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85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25</v>
      </c>
      <c r="J67">
        <f>BYPL_EOD!AI67+BYPL_EOD!AJ67</f>
        <v>13.37</v>
      </c>
      <c r="K67">
        <f>MES_EOD!AI67+MES_EOD!AJ67</f>
        <v>5.04</v>
      </c>
      <c r="L67">
        <f>NDMC_EOD!AI67+NDMC_EOD!AJ67</f>
        <v>25.2</v>
      </c>
      <c r="M67">
        <f>TPDDL_EOD!AI67+TPDDL_EOD!AJ67</f>
        <v>16.39</v>
      </c>
      <c r="N67">
        <f t="shared" ref="N67:N98" si="6">SUM(I67:M67)</f>
        <v>85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85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25</v>
      </c>
      <c r="J68">
        <f>BYPL_EOD!AI68+BYPL_EOD!AJ68</f>
        <v>13.45</v>
      </c>
      <c r="K68">
        <f>MES_EOD!AI68+MES_EOD!AJ68</f>
        <v>5.07</v>
      </c>
      <c r="L68">
        <f>NDMC_EOD!AI68+NDMC_EOD!AJ68</f>
        <v>25.35</v>
      </c>
      <c r="M68">
        <f>TPDDL_EOD!AI68+TPDDL_EOD!AJ68</f>
        <v>16.13</v>
      </c>
      <c r="N68">
        <f t="shared" si="6"/>
        <v>85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85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85</v>
      </c>
      <c r="E69">
        <f>PPCL!P69</f>
        <v>0</v>
      </c>
      <c r="F69">
        <f t="shared" si="10"/>
        <v>285</v>
      </c>
      <c r="G69">
        <f t="shared" si="11"/>
        <v>85</v>
      </c>
      <c r="H69" s="154"/>
      <c r="I69">
        <f>BRPL_EOD!AI69+BRPL_EOD!AJ69</f>
        <v>25</v>
      </c>
      <c r="J69">
        <f>BYPL_EOD!AI69+BYPL_EOD!AJ69</f>
        <v>13.37</v>
      </c>
      <c r="K69">
        <f>MES_EOD!AI69+MES_EOD!AJ69</f>
        <v>5.04</v>
      </c>
      <c r="L69">
        <f>NDMC_EOD!AI69+NDMC_EOD!AJ69</f>
        <v>25.2</v>
      </c>
      <c r="M69">
        <f>TPDDL_EOD!AI69+TPDDL_EOD!AJ69</f>
        <v>16.39</v>
      </c>
      <c r="N69">
        <f t="shared" si="6"/>
        <v>85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85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25</v>
      </c>
      <c r="J70">
        <f>BYPL_EOD!AI70+BYPL_EOD!AJ70</f>
        <v>13.37</v>
      </c>
      <c r="K70">
        <f>MES_EOD!AI70+MES_EOD!AJ70</f>
        <v>5.04</v>
      </c>
      <c r="L70">
        <f>NDMC_EOD!AI70+NDMC_EOD!AJ70</f>
        <v>25.2</v>
      </c>
      <c r="M70">
        <f>TPDDL_EOD!AI70+TPDDL_EOD!AJ70</f>
        <v>16.39</v>
      </c>
      <c r="N70">
        <f t="shared" si="6"/>
        <v>85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85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25</v>
      </c>
      <c r="J71">
        <f>BYPL_EOD!AI71+BYPL_EOD!AJ71</f>
        <v>13.37</v>
      </c>
      <c r="K71">
        <f>MES_EOD!AI71+MES_EOD!AJ71</f>
        <v>5.04</v>
      </c>
      <c r="L71">
        <f>NDMC_EOD!AI71+NDMC_EOD!AJ71</f>
        <v>25.2</v>
      </c>
      <c r="M71">
        <f>TPDDL_EOD!AI71+TPDDL_EOD!AJ71</f>
        <v>16.39</v>
      </c>
      <c r="N71">
        <f t="shared" si="6"/>
        <v>85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85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25</v>
      </c>
      <c r="J72">
        <f>BYPL_EOD!AI72+BYPL_EOD!AJ72</f>
        <v>13.37</v>
      </c>
      <c r="K72">
        <f>MES_EOD!AI72+MES_EOD!AJ72</f>
        <v>5.04</v>
      </c>
      <c r="L72">
        <f>NDMC_EOD!AI72+NDMC_EOD!AJ72</f>
        <v>25.2</v>
      </c>
      <c r="M72">
        <f>TPDDL_EOD!AI72+TPDDL_EOD!AJ72</f>
        <v>16.39</v>
      </c>
      <c r="N72">
        <f t="shared" si="6"/>
        <v>85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85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25</v>
      </c>
      <c r="J73">
        <f>BYPL_EOD!AI73+BYPL_EOD!AJ73</f>
        <v>13.37</v>
      </c>
      <c r="K73">
        <f>MES_EOD!AI73+MES_EOD!AJ73</f>
        <v>5.04</v>
      </c>
      <c r="L73">
        <f>NDMC_EOD!AI73+NDMC_EOD!AJ73</f>
        <v>25.2</v>
      </c>
      <c r="M73">
        <f>TPDDL_EOD!AI73+TPDDL_EOD!AJ73</f>
        <v>16.39</v>
      </c>
      <c r="N73">
        <f t="shared" si="6"/>
        <v>85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85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25</v>
      </c>
      <c r="J74">
        <f>BYPL_EOD!AI74+BYPL_EOD!AJ74</f>
        <v>13.37</v>
      </c>
      <c r="K74">
        <f>MES_EOD!AI74+MES_EOD!AJ74</f>
        <v>5.04</v>
      </c>
      <c r="L74">
        <f>NDMC_EOD!AI74+NDMC_EOD!AJ74</f>
        <v>25.2</v>
      </c>
      <c r="M74">
        <f>TPDDL_EOD!AI74+TPDDL_EOD!AJ74</f>
        <v>16.39</v>
      </c>
      <c r="N74">
        <f t="shared" si="6"/>
        <v>85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85</v>
      </c>
    </row>
    <row r="75" spans="1:22">
      <c r="A75" t="s">
        <v>117</v>
      </c>
      <c r="B75">
        <f>PPCL!D75</f>
        <v>285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285</v>
      </c>
      <c r="G75">
        <f t="shared" si="11"/>
        <v>85</v>
      </c>
      <c r="H75" s="154"/>
      <c r="I75">
        <f>BRPL_EOD!AI75+BRPL_EOD!AJ75</f>
        <v>25</v>
      </c>
      <c r="J75">
        <f>BYPL_EOD!AI75+BYPL_EOD!AJ75</f>
        <v>13.37</v>
      </c>
      <c r="K75">
        <f>MES_EOD!AI75+MES_EOD!AJ75</f>
        <v>5.04</v>
      </c>
      <c r="L75">
        <f>NDMC_EOD!AI75+NDMC_EOD!AJ75</f>
        <v>25.2</v>
      </c>
      <c r="M75">
        <f>TPDDL_EOD!AI75+TPDDL_EOD!AJ75</f>
        <v>16.39</v>
      </c>
      <c r="N75">
        <f t="shared" si="6"/>
        <v>85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85</v>
      </c>
    </row>
    <row r="76" spans="1:22">
      <c r="A76" t="s">
        <v>118</v>
      </c>
      <c r="B76">
        <f>PPCL!D76</f>
        <v>285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285</v>
      </c>
      <c r="G76">
        <f t="shared" si="11"/>
        <v>85</v>
      </c>
      <c r="H76" s="154"/>
      <c r="I76">
        <f>BRPL_EOD!AI76+BRPL_EOD!AJ76</f>
        <v>25</v>
      </c>
      <c r="J76">
        <f>BYPL_EOD!AI76+BYPL_EOD!AJ76</f>
        <v>13.37</v>
      </c>
      <c r="K76">
        <f>MES_EOD!AI76+MES_EOD!AJ76</f>
        <v>5.04</v>
      </c>
      <c r="L76">
        <f>NDMC_EOD!AI76+NDMC_EOD!AJ76</f>
        <v>25.2</v>
      </c>
      <c r="M76">
        <f>TPDDL_EOD!AI76+TPDDL_EOD!AJ76</f>
        <v>16.39</v>
      </c>
      <c r="N76">
        <f t="shared" si="6"/>
        <v>85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85</v>
      </c>
    </row>
    <row r="77" spans="1:22">
      <c r="A77" t="s">
        <v>119</v>
      </c>
      <c r="B77">
        <f>PPCL!D77</f>
        <v>285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285</v>
      </c>
      <c r="G77">
        <f t="shared" si="11"/>
        <v>85</v>
      </c>
      <c r="H77" s="154"/>
      <c r="I77">
        <f>BRPL_EOD!AI77+BRPL_EOD!AJ77</f>
        <v>25</v>
      </c>
      <c r="J77">
        <f>BYPL_EOD!AI77+BYPL_EOD!AJ77</f>
        <v>13.37</v>
      </c>
      <c r="K77">
        <f>MES_EOD!AI77+MES_EOD!AJ77</f>
        <v>5.04</v>
      </c>
      <c r="L77">
        <f>NDMC_EOD!AI77+NDMC_EOD!AJ77</f>
        <v>25.2</v>
      </c>
      <c r="M77">
        <f>TPDDL_EOD!AI77+TPDDL_EOD!AJ77</f>
        <v>16.39</v>
      </c>
      <c r="N77">
        <f t="shared" si="6"/>
        <v>85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85</v>
      </c>
    </row>
    <row r="78" spans="1:22">
      <c r="A78" t="s">
        <v>120</v>
      </c>
      <c r="B78">
        <f>PPCL!D78</f>
        <v>285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285</v>
      </c>
      <c r="G78">
        <f t="shared" si="11"/>
        <v>85</v>
      </c>
      <c r="H78" s="154"/>
      <c r="I78">
        <f>BRPL_EOD!AI78+BRPL_EOD!AJ78</f>
        <v>25</v>
      </c>
      <c r="J78">
        <f>BYPL_EOD!AI78+BYPL_EOD!AJ78</f>
        <v>13.37</v>
      </c>
      <c r="K78">
        <f>MES_EOD!AI78+MES_EOD!AJ78</f>
        <v>5.04</v>
      </c>
      <c r="L78">
        <f>NDMC_EOD!AI78+NDMC_EOD!AJ78</f>
        <v>25.2</v>
      </c>
      <c r="M78">
        <f>TPDDL_EOD!AI78+TPDDL_EOD!AJ78</f>
        <v>16.39</v>
      </c>
      <c r="N78">
        <f t="shared" si="6"/>
        <v>85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85</v>
      </c>
    </row>
    <row r="79" spans="1:22">
      <c r="A79" t="s">
        <v>121</v>
      </c>
      <c r="B79">
        <f>PPCL!D79</f>
        <v>285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285</v>
      </c>
      <c r="G79">
        <f t="shared" si="11"/>
        <v>85</v>
      </c>
      <c r="H79" s="154"/>
      <c r="I79">
        <f>BRPL_EOD!AI79+BRPL_EOD!AJ79</f>
        <v>25</v>
      </c>
      <c r="J79">
        <f>BYPL_EOD!AI79+BYPL_EOD!AJ79</f>
        <v>13.37</v>
      </c>
      <c r="K79">
        <f>MES_EOD!AI79+MES_EOD!AJ79</f>
        <v>5.04</v>
      </c>
      <c r="L79">
        <f>NDMC_EOD!AI79+NDMC_EOD!AJ79</f>
        <v>25.2</v>
      </c>
      <c r="M79">
        <f>TPDDL_EOD!AI79+TPDDL_EOD!AJ79</f>
        <v>16.39</v>
      </c>
      <c r="N79">
        <f t="shared" si="6"/>
        <v>85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85</v>
      </c>
    </row>
    <row r="80" spans="1:22">
      <c r="A80" t="s">
        <v>122</v>
      </c>
      <c r="B80">
        <f>PPCL!D80</f>
        <v>285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285</v>
      </c>
      <c r="G80">
        <f t="shared" si="11"/>
        <v>85</v>
      </c>
      <c r="H80" s="154"/>
      <c r="I80">
        <f>BRPL_EOD!AI80+BRPL_EOD!AJ80</f>
        <v>25</v>
      </c>
      <c r="J80">
        <f>BYPL_EOD!AI80+BYPL_EOD!AJ80</f>
        <v>13.37</v>
      </c>
      <c r="K80">
        <f>MES_EOD!AI80+MES_EOD!AJ80</f>
        <v>5.04</v>
      </c>
      <c r="L80">
        <f>NDMC_EOD!AI80+NDMC_EOD!AJ80</f>
        <v>25.2</v>
      </c>
      <c r="M80">
        <f>TPDDL_EOD!AI80+TPDDL_EOD!AJ80</f>
        <v>16.39</v>
      </c>
      <c r="N80">
        <f t="shared" si="6"/>
        <v>85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85</v>
      </c>
    </row>
    <row r="81" spans="1:22">
      <c r="A81" t="s">
        <v>123</v>
      </c>
      <c r="B81">
        <f>PPCL!D81</f>
        <v>285</v>
      </c>
      <c r="C81">
        <f>PPCL!E81</f>
        <v>0</v>
      </c>
      <c r="D81">
        <f>PPCL!O81</f>
        <v>85</v>
      </c>
      <c r="E81">
        <f>PPCL!P81</f>
        <v>0</v>
      </c>
      <c r="F81">
        <f t="shared" si="10"/>
        <v>285</v>
      </c>
      <c r="G81">
        <f t="shared" si="11"/>
        <v>85</v>
      </c>
      <c r="H81" s="154"/>
      <c r="I81">
        <f>BRPL_EOD!AI81+BRPL_EOD!AJ81</f>
        <v>25</v>
      </c>
      <c r="J81">
        <f>BYPL_EOD!AI81+BYPL_EOD!AJ81</f>
        <v>13.37</v>
      </c>
      <c r="K81">
        <f>MES_EOD!AI81+MES_EOD!AJ81</f>
        <v>5.04</v>
      </c>
      <c r="L81">
        <f>NDMC_EOD!AI81+NDMC_EOD!AJ81</f>
        <v>25.2</v>
      </c>
      <c r="M81">
        <f>TPDDL_EOD!AI81+TPDDL_EOD!AJ81</f>
        <v>16.39</v>
      </c>
      <c r="N81">
        <f t="shared" si="6"/>
        <v>85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85</v>
      </c>
    </row>
    <row r="82" spans="1:22">
      <c r="A82" t="s">
        <v>124</v>
      </c>
      <c r="B82">
        <f>PPCL!D82</f>
        <v>285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285</v>
      </c>
      <c r="G82">
        <f t="shared" si="11"/>
        <v>85</v>
      </c>
      <c r="H82" s="154"/>
      <c r="I82">
        <f>BRPL_EOD!AI82+BRPL_EOD!AJ82</f>
        <v>25</v>
      </c>
      <c r="J82">
        <f>BYPL_EOD!AI82+BYPL_EOD!AJ82</f>
        <v>13.37</v>
      </c>
      <c r="K82">
        <f>MES_EOD!AI82+MES_EOD!AJ82</f>
        <v>5.04</v>
      </c>
      <c r="L82">
        <f>NDMC_EOD!AI82+NDMC_EOD!AJ82</f>
        <v>25.2</v>
      </c>
      <c r="M82">
        <f>TPDDL_EOD!AI82+TPDDL_EOD!AJ82</f>
        <v>16.39</v>
      </c>
      <c r="N82">
        <f t="shared" si="6"/>
        <v>85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85</v>
      </c>
    </row>
    <row r="83" spans="1:22">
      <c r="A83" t="s">
        <v>125</v>
      </c>
      <c r="B83">
        <f>PPCL!D83</f>
        <v>285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285</v>
      </c>
      <c r="G83">
        <f t="shared" si="11"/>
        <v>85</v>
      </c>
      <c r="H83" s="154"/>
      <c r="I83">
        <f>BRPL_EOD!AI83+BRPL_EOD!AJ83</f>
        <v>25</v>
      </c>
      <c r="J83">
        <f>BYPL_EOD!AI83+BYPL_EOD!AJ83</f>
        <v>13.37</v>
      </c>
      <c r="K83">
        <f>MES_EOD!AI83+MES_EOD!AJ83</f>
        <v>5.04</v>
      </c>
      <c r="L83">
        <f>NDMC_EOD!AI83+NDMC_EOD!AJ83</f>
        <v>25.2</v>
      </c>
      <c r="M83">
        <f>TPDDL_EOD!AI83+TPDDL_EOD!AJ83</f>
        <v>16.39</v>
      </c>
      <c r="N83">
        <f t="shared" si="6"/>
        <v>85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85</v>
      </c>
    </row>
    <row r="84" spans="1:22">
      <c r="A84" t="s">
        <v>126</v>
      </c>
      <c r="B84">
        <f>PPCL!D84</f>
        <v>285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285</v>
      </c>
      <c r="G84">
        <f t="shared" si="11"/>
        <v>85</v>
      </c>
      <c r="H84" s="154"/>
      <c r="I84">
        <f>BRPL_EOD!AI84+BRPL_EOD!AJ84</f>
        <v>25</v>
      </c>
      <c r="J84">
        <f>BYPL_EOD!AI84+BYPL_EOD!AJ84</f>
        <v>13.37</v>
      </c>
      <c r="K84">
        <f>MES_EOD!AI84+MES_EOD!AJ84</f>
        <v>5.04</v>
      </c>
      <c r="L84">
        <f>NDMC_EOD!AI84+NDMC_EOD!AJ84</f>
        <v>25.2</v>
      </c>
      <c r="M84">
        <f>TPDDL_EOD!AI84+TPDDL_EOD!AJ84</f>
        <v>16.39</v>
      </c>
      <c r="N84">
        <f t="shared" si="6"/>
        <v>85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85</v>
      </c>
    </row>
    <row r="85" spans="1:22">
      <c r="A85" t="s">
        <v>127</v>
      </c>
      <c r="B85">
        <f>PPCL!D85</f>
        <v>285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285</v>
      </c>
      <c r="G85">
        <f t="shared" si="11"/>
        <v>85</v>
      </c>
      <c r="H85" s="154"/>
      <c r="I85">
        <f>BRPL_EOD!AI85+BRPL_EOD!AJ85</f>
        <v>25</v>
      </c>
      <c r="J85">
        <f>BYPL_EOD!AI85+BYPL_EOD!AJ85</f>
        <v>13.37</v>
      </c>
      <c r="K85">
        <f>MES_EOD!AI85+MES_EOD!AJ85</f>
        <v>5.04</v>
      </c>
      <c r="L85">
        <f>NDMC_EOD!AI85+NDMC_EOD!AJ85</f>
        <v>25.2</v>
      </c>
      <c r="M85">
        <f>TPDDL_EOD!AI85+TPDDL_EOD!AJ85</f>
        <v>16.39</v>
      </c>
      <c r="N85">
        <f t="shared" si="6"/>
        <v>85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85</v>
      </c>
    </row>
    <row r="86" spans="1:22">
      <c r="A86" t="s">
        <v>128</v>
      </c>
      <c r="B86">
        <f>PPCL!D86</f>
        <v>285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285</v>
      </c>
      <c r="G86">
        <f t="shared" si="11"/>
        <v>85</v>
      </c>
      <c r="H86" s="154"/>
      <c r="I86">
        <f>BRPL_EOD!AI86+BRPL_EOD!AJ86</f>
        <v>25</v>
      </c>
      <c r="J86">
        <f>BYPL_EOD!AI86+BYPL_EOD!AJ86</f>
        <v>13.37</v>
      </c>
      <c r="K86">
        <f>MES_EOD!AI86+MES_EOD!AJ86</f>
        <v>5.04</v>
      </c>
      <c r="L86">
        <f>NDMC_EOD!AI86+NDMC_EOD!AJ86</f>
        <v>25.2</v>
      </c>
      <c r="M86">
        <f>TPDDL_EOD!AI86+TPDDL_EOD!AJ86</f>
        <v>16.39</v>
      </c>
      <c r="N86">
        <f t="shared" si="6"/>
        <v>85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85</v>
      </c>
    </row>
    <row r="87" spans="1:22">
      <c r="A87" t="s">
        <v>129</v>
      </c>
      <c r="B87">
        <f>PPCL!D87</f>
        <v>285</v>
      </c>
      <c r="C87">
        <f>PPCL!E87</f>
        <v>0</v>
      </c>
      <c r="D87">
        <f>PPCL!O87</f>
        <v>85</v>
      </c>
      <c r="E87">
        <f>PPCL!P87</f>
        <v>0</v>
      </c>
      <c r="F87">
        <f t="shared" si="10"/>
        <v>285</v>
      </c>
      <c r="G87">
        <f t="shared" si="11"/>
        <v>85</v>
      </c>
      <c r="H87" s="154"/>
      <c r="I87">
        <f>BRPL_EOD!AI87+BRPL_EOD!AJ87</f>
        <v>25</v>
      </c>
      <c r="J87">
        <f>BYPL_EOD!AI87+BYPL_EOD!AJ87</f>
        <v>13.37</v>
      </c>
      <c r="K87">
        <f>MES_EOD!AI87+MES_EOD!AJ87</f>
        <v>5.04</v>
      </c>
      <c r="L87">
        <f>NDMC_EOD!AI87+NDMC_EOD!AJ87</f>
        <v>25.2</v>
      </c>
      <c r="M87">
        <f>TPDDL_EOD!AI87+TPDDL_EOD!AJ87</f>
        <v>16.39</v>
      </c>
      <c r="N87">
        <f t="shared" si="6"/>
        <v>85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85</v>
      </c>
    </row>
    <row r="88" spans="1:22">
      <c r="A88" t="s">
        <v>130</v>
      </c>
      <c r="B88">
        <f>PPCL!D88</f>
        <v>285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285</v>
      </c>
      <c r="G88">
        <f t="shared" si="11"/>
        <v>85</v>
      </c>
      <c r="H88" s="154"/>
      <c r="I88">
        <f>BRPL_EOD!AI88+BRPL_EOD!AJ88</f>
        <v>25</v>
      </c>
      <c r="J88">
        <f>BYPL_EOD!AI88+BYPL_EOD!AJ88</f>
        <v>13.37</v>
      </c>
      <c r="K88">
        <f>MES_EOD!AI88+MES_EOD!AJ88</f>
        <v>5.04</v>
      </c>
      <c r="L88">
        <f>NDMC_EOD!AI88+NDMC_EOD!AJ88</f>
        <v>25.2</v>
      </c>
      <c r="M88">
        <f>TPDDL_EOD!AI88+TPDDL_EOD!AJ88</f>
        <v>16.39</v>
      </c>
      <c r="N88">
        <f t="shared" si="6"/>
        <v>85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85</v>
      </c>
    </row>
    <row r="89" spans="1:22">
      <c r="A89" t="s">
        <v>131</v>
      </c>
      <c r="B89">
        <f>PPCL!D89</f>
        <v>285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285</v>
      </c>
      <c r="G89">
        <f t="shared" si="11"/>
        <v>85</v>
      </c>
      <c r="H89" s="154"/>
      <c r="I89">
        <f>BRPL_EOD!AI89+BRPL_EOD!AJ89</f>
        <v>25</v>
      </c>
      <c r="J89">
        <f>BYPL_EOD!AI89+BYPL_EOD!AJ89</f>
        <v>13.37</v>
      </c>
      <c r="K89">
        <f>MES_EOD!AI89+MES_EOD!AJ89</f>
        <v>5.04</v>
      </c>
      <c r="L89">
        <f>NDMC_EOD!AI89+NDMC_EOD!AJ89</f>
        <v>25.2</v>
      </c>
      <c r="M89">
        <f>TPDDL_EOD!AI89+TPDDL_EOD!AJ89</f>
        <v>16.39</v>
      </c>
      <c r="N89">
        <f t="shared" si="6"/>
        <v>85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85</v>
      </c>
    </row>
    <row r="90" spans="1:22">
      <c r="A90" t="s">
        <v>132</v>
      </c>
      <c r="B90">
        <f>PPCL!D90</f>
        <v>285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285</v>
      </c>
      <c r="G90">
        <f t="shared" si="11"/>
        <v>85</v>
      </c>
      <c r="H90" s="154"/>
      <c r="I90">
        <f>BRPL_EOD!AI90+BRPL_EOD!AJ90</f>
        <v>25</v>
      </c>
      <c r="J90">
        <f>BYPL_EOD!AI90+BYPL_EOD!AJ90</f>
        <v>13.37</v>
      </c>
      <c r="K90">
        <f>MES_EOD!AI90+MES_EOD!AJ90</f>
        <v>5.04</v>
      </c>
      <c r="L90">
        <f>NDMC_EOD!AI90+NDMC_EOD!AJ90</f>
        <v>25.2</v>
      </c>
      <c r="M90">
        <f>TPDDL_EOD!AI90+TPDDL_EOD!AJ90</f>
        <v>16.39</v>
      </c>
      <c r="N90">
        <f t="shared" si="6"/>
        <v>85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85</v>
      </c>
    </row>
    <row r="91" spans="1:22">
      <c r="A91" t="s">
        <v>133</v>
      </c>
      <c r="B91">
        <f>PPCL!D91</f>
        <v>285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285</v>
      </c>
      <c r="G91">
        <f t="shared" si="11"/>
        <v>85</v>
      </c>
      <c r="H91" s="154"/>
      <c r="I91">
        <f>BRPL_EOD!AI91+BRPL_EOD!AJ91</f>
        <v>25</v>
      </c>
      <c r="J91">
        <f>BYPL_EOD!AI91+BYPL_EOD!AJ91</f>
        <v>13.37</v>
      </c>
      <c r="K91">
        <f>MES_EOD!AI91+MES_EOD!AJ91</f>
        <v>5.04</v>
      </c>
      <c r="L91">
        <f>NDMC_EOD!AI91+NDMC_EOD!AJ91</f>
        <v>25.2</v>
      </c>
      <c r="M91">
        <f>TPDDL_EOD!AI91+TPDDL_EOD!AJ91</f>
        <v>16.39</v>
      </c>
      <c r="N91">
        <f t="shared" si="6"/>
        <v>85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85</v>
      </c>
    </row>
    <row r="92" spans="1:22">
      <c r="A92" t="s">
        <v>134</v>
      </c>
      <c r="B92">
        <f>PPCL!D92</f>
        <v>285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285</v>
      </c>
      <c r="G92">
        <f t="shared" si="11"/>
        <v>85</v>
      </c>
      <c r="H92" s="154"/>
      <c r="I92">
        <f>BRPL_EOD!AI92+BRPL_EOD!AJ92</f>
        <v>25</v>
      </c>
      <c r="J92">
        <f>BYPL_EOD!AI92+BYPL_EOD!AJ92</f>
        <v>13.37</v>
      </c>
      <c r="K92">
        <f>MES_EOD!AI92+MES_EOD!AJ92</f>
        <v>5.04</v>
      </c>
      <c r="L92">
        <f>NDMC_EOD!AI92+NDMC_EOD!AJ92</f>
        <v>25.2</v>
      </c>
      <c r="M92">
        <f>TPDDL_EOD!AI92+TPDDL_EOD!AJ92</f>
        <v>16.39</v>
      </c>
      <c r="N92">
        <f t="shared" si="6"/>
        <v>85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85</v>
      </c>
    </row>
    <row r="93" spans="1:22">
      <c r="A93" t="s">
        <v>135</v>
      </c>
      <c r="B93">
        <f>PPCL!D93</f>
        <v>285</v>
      </c>
      <c r="C93">
        <f>PPCL!E93</f>
        <v>0</v>
      </c>
      <c r="D93">
        <f>PPCL!O93</f>
        <v>85</v>
      </c>
      <c r="E93">
        <f>PPCL!P93</f>
        <v>0</v>
      </c>
      <c r="F93">
        <f t="shared" si="10"/>
        <v>285</v>
      </c>
      <c r="G93">
        <f t="shared" si="11"/>
        <v>85</v>
      </c>
      <c r="H93" s="154"/>
      <c r="I93">
        <f>BRPL_EOD!AI93+BRPL_EOD!AJ93</f>
        <v>25</v>
      </c>
      <c r="J93">
        <f>BYPL_EOD!AI93+BYPL_EOD!AJ93</f>
        <v>13.37</v>
      </c>
      <c r="K93">
        <f>MES_EOD!AI93+MES_EOD!AJ93</f>
        <v>5.04</v>
      </c>
      <c r="L93">
        <f>NDMC_EOD!AI93+NDMC_EOD!AJ93</f>
        <v>25.2</v>
      </c>
      <c r="M93">
        <f>TPDDL_EOD!AI93+TPDDL_EOD!AJ93</f>
        <v>16.39</v>
      </c>
      <c r="N93">
        <f t="shared" si="6"/>
        <v>85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85</v>
      </c>
    </row>
    <row r="94" spans="1:22">
      <c r="A94" t="s">
        <v>136</v>
      </c>
      <c r="B94">
        <f>PPCL!D94</f>
        <v>285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285</v>
      </c>
      <c r="G94">
        <f t="shared" si="11"/>
        <v>85</v>
      </c>
      <c r="H94" s="154"/>
      <c r="I94">
        <f>BRPL_EOD!AI94+BRPL_EOD!AJ94</f>
        <v>25</v>
      </c>
      <c r="J94">
        <f>BYPL_EOD!AI94+BYPL_EOD!AJ94</f>
        <v>13.37</v>
      </c>
      <c r="K94">
        <f>MES_EOD!AI94+MES_EOD!AJ94</f>
        <v>5.04</v>
      </c>
      <c r="L94">
        <f>NDMC_EOD!AI94+NDMC_EOD!AJ94</f>
        <v>25.2</v>
      </c>
      <c r="M94">
        <f>TPDDL_EOD!AI94+TPDDL_EOD!AJ94</f>
        <v>16.39</v>
      </c>
      <c r="N94">
        <f t="shared" si="6"/>
        <v>85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85</v>
      </c>
    </row>
    <row r="95" spans="1:22">
      <c r="A95" t="s">
        <v>137</v>
      </c>
      <c r="B95">
        <f>PPCL!D95</f>
        <v>285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285</v>
      </c>
      <c r="G95">
        <f t="shared" si="11"/>
        <v>85</v>
      </c>
      <c r="H95" s="154"/>
      <c r="I95">
        <f>BRPL_EOD!AI95+BRPL_EOD!AJ95</f>
        <v>25</v>
      </c>
      <c r="J95">
        <f>BYPL_EOD!AI95+BYPL_EOD!AJ95</f>
        <v>13.37</v>
      </c>
      <c r="K95">
        <f>MES_EOD!AI95+MES_EOD!AJ95</f>
        <v>5.04</v>
      </c>
      <c r="L95">
        <f>NDMC_EOD!AI95+NDMC_EOD!AJ95</f>
        <v>25.2</v>
      </c>
      <c r="M95">
        <f>TPDDL_EOD!AI95+TPDDL_EOD!AJ95</f>
        <v>16.39</v>
      </c>
      <c r="N95">
        <f t="shared" si="6"/>
        <v>85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85</v>
      </c>
    </row>
    <row r="96" spans="1:22">
      <c r="A96" t="s">
        <v>138</v>
      </c>
      <c r="B96">
        <f>PPCL!D96</f>
        <v>285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285</v>
      </c>
      <c r="G96">
        <f t="shared" si="11"/>
        <v>85</v>
      </c>
      <c r="H96" s="154"/>
      <c r="I96">
        <f>BRPL_EOD!AI96+BRPL_EOD!AJ96</f>
        <v>25</v>
      </c>
      <c r="J96">
        <f>BYPL_EOD!AI96+BYPL_EOD!AJ96</f>
        <v>13.37</v>
      </c>
      <c r="K96">
        <f>MES_EOD!AI96+MES_EOD!AJ96</f>
        <v>5.04</v>
      </c>
      <c r="L96">
        <f>NDMC_EOD!AI96+NDMC_EOD!AJ96</f>
        <v>25.2</v>
      </c>
      <c r="M96">
        <f>TPDDL_EOD!AI96+TPDDL_EOD!AJ96</f>
        <v>16.39</v>
      </c>
      <c r="N96">
        <f t="shared" si="6"/>
        <v>85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85</v>
      </c>
    </row>
    <row r="97" spans="1:22">
      <c r="A97" t="s">
        <v>139</v>
      </c>
      <c r="B97">
        <f>PPCL!D97</f>
        <v>285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285</v>
      </c>
      <c r="G97">
        <f t="shared" si="11"/>
        <v>85</v>
      </c>
      <c r="H97" s="154"/>
      <c r="I97">
        <f>BRPL_EOD!AI97+BRPL_EOD!AJ97</f>
        <v>25</v>
      </c>
      <c r="J97">
        <f>BYPL_EOD!AI97+BYPL_EOD!AJ97</f>
        <v>13.37</v>
      </c>
      <c r="K97">
        <f>MES_EOD!AI97+MES_EOD!AJ97</f>
        <v>5.04</v>
      </c>
      <c r="L97">
        <f>NDMC_EOD!AI97+NDMC_EOD!AJ97</f>
        <v>25.2</v>
      </c>
      <c r="M97">
        <f>TPDDL_EOD!AI97+TPDDL_EOD!AJ97</f>
        <v>16.39</v>
      </c>
      <c r="N97">
        <f t="shared" si="6"/>
        <v>85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85</v>
      </c>
    </row>
    <row r="98" spans="1:22">
      <c r="A98" t="s">
        <v>140</v>
      </c>
      <c r="B98">
        <f>PPCL!D98</f>
        <v>285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285</v>
      </c>
      <c r="G98">
        <f t="shared" si="11"/>
        <v>85</v>
      </c>
      <c r="H98" s="154"/>
      <c r="I98">
        <f>BRPL_EOD!AI98+BRPL_EOD!AJ98</f>
        <v>25</v>
      </c>
      <c r="J98">
        <f>BYPL_EOD!AI98+BYPL_EOD!AJ98</f>
        <v>13.37</v>
      </c>
      <c r="K98">
        <f>MES_EOD!AI98+MES_EOD!AJ98</f>
        <v>5.04</v>
      </c>
      <c r="L98">
        <f>NDMC_EOD!AI98+NDMC_EOD!AJ98</f>
        <v>25.2</v>
      </c>
      <c r="M98">
        <f>TPDDL_EOD!AI98+TPDDL_EOD!AJ98</f>
        <v>16.39</v>
      </c>
      <c r="N98">
        <f t="shared" si="6"/>
        <v>85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85</v>
      </c>
    </row>
    <row r="99" spans="1:22">
      <c r="A99" s="156" t="s">
        <v>350</v>
      </c>
      <c r="B99" s="156">
        <f>SUM(B3:B98)/4000</f>
        <v>6.84</v>
      </c>
      <c r="C99" s="156">
        <f t="shared" ref="C99:U99" si="12">SUM(C3:C98)/4000</f>
        <v>0</v>
      </c>
      <c r="D99" s="156">
        <f t="shared" si="12"/>
        <v>1.91875</v>
      </c>
      <c r="E99" s="156">
        <f t="shared" si="12"/>
        <v>0</v>
      </c>
      <c r="F99" s="156">
        <f t="shared" si="12"/>
        <v>6.84</v>
      </c>
      <c r="G99" s="156">
        <f t="shared" si="12"/>
        <v>1.91875</v>
      </c>
      <c r="H99" s="156"/>
      <c r="I99" s="156">
        <f t="shared" si="12"/>
        <v>0.56644999999999979</v>
      </c>
      <c r="J99" s="156">
        <f t="shared" si="12"/>
        <v>0.2913524999999999</v>
      </c>
      <c r="K99" s="156">
        <f t="shared" si="12"/>
        <v>0.11906250000000021</v>
      </c>
      <c r="L99" s="156">
        <f t="shared" si="12"/>
        <v>0.54927249999999994</v>
      </c>
      <c r="M99" s="156">
        <f t="shared" si="12"/>
        <v>0.39270250000000073</v>
      </c>
      <c r="N99" s="156">
        <f t="shared" si="12"/>
        <v>1.9188400000000005</v>
      </c>
      <c r="O99" s="156">
        <f t="shared" si="12"/>
        <v>-9.0000000000046044E-5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1.91875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39.6</v>
      </c>
      <c r="E3">
        <f>GT!N3</f>
        <v>0</v>
      </c>
      <c r="F3">
        <f>B3+C3</f>
        <v>84</v>
      </c>
      <c r="G3">
        <f>D3+E3-X3</f>
        <v>39.6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39.07</v>
      </c>
      <c r="O3" s="154">
        <f t="shared" ref="O3:O66" si="1">G3-N3</f>
        <v>0.53000000000000114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39.995560000000005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39.6</v>
      </c>
      <c r="E4">
        <f>GT!N4</f>
        <v>0</v>
      </c>
      <c r="F4">
        <f t="shared" ref="F4:F67" si="4">B4+C4</f>
        <v>84</v>
      </c>
      <c r="G4">
        <f t="shared" ref="G4:G67" si="5">D4+E4-X4</f>
        <v>39.6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39.07</v>
      </c>
      <c r="O4" s="154">
        <f t="shared" si="1"/>
        <v>0.53000000000000114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39.995560000000005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39.6</v>
      </c>
      <c r="E5">
        <f>GT!N5</f>
        <v>0</v>
      </c>
      <c r="F5">
        <f t="shared" si="4"/>
        <v>84</v>
      </c>
      <c r="G5">
        <f t="shared" si="5"/>
        <v>39.6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39.07</v>
      </c>
      <c r="O5" s="154">
        <f t="shared" si="1"/>
        <v>0.53000000000000114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39.995560000000005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39.6</v>
      </c>
      <c r="E6">
        <f>GT!N6</f>
        <v>0</v>
      </c>
      <c r="F6">
        <f t="shared" si="4"/>
        <v>84</v>
      </c>
      <c r="G6">
        <f t="shared" si="5"/>
        <v>39.6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39.07</v>
      </c>
      <c r="O6" s="154">
        <f t="shared" si="1"/>
        <v>0.53000000000000114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39.995560000000005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39.6</v>
      </c>
      <c r="E7">
        <f>GT!N7</f>
        <v>0</v>
      </c>
      <c r="F7">
        <f t="shared" si="4"/>
        <v>84</v>
      </c>
      <c r="G7">
        <f t="shared" si="5"/>
        <v>39.6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39.07</v>
      </c>
      <c r="O7" s="154">
        <f t="shared" si="1"/>
        <v>0.53000000000000114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39.995560000000005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39.6</v>
      </c>
      <c r="E8">
        <f>GT!N8</f>
        <v>0</v>
      </c>
      <c r="F8">
        <f t="shared" si="4"/>
        <v>84</v>
      </c>
      <c r="G8">
        <f t="shared" si="5"/>
        <v>39.6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39.07</v>
      </c>
      <c r="O8" s="154">
        <f t="shared" si="1"/>
        <v>0.53000000000000114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39.995560000000005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39.6</v>
      </c>
      <c r="E9">
        <f>GT!N9</f>
        <v>0</v>
      </c>
      <c r="F9">
        <f t="shared" si="4"/>
        <v>84</v>
      </c>
      <c r="G9">
        <f t="shared" si="5"/>
        <v>39.6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39.07</v>
      </c>
      <c r="O9" s="154">
        <f t="shared" si="1"/>
        <v>0.53000000000000114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39.995560000000005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39.07</v>
      </c>
      <c r="O10" s="154">
        <f t="shared" si="1"/>
        <v>0.53000000000000114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39.995560000000005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39.07</v>
      </c>
      <c r="O11" s="154">
        <f t="shared" si="1"/>
        <v>0.53000000000000114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39.995560000000005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39.07</v>
      </c>
      <c r="O12" s="154">
        <f t="shared" si="1"/>
        <v>0.53000000000000114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39.995560000000005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39.07</v>
      </c>
      <c r="O13" s="154">
        <f t="shared" si="1"/>
        <v>0.53000000000000114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39.995560000000005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39.07</v>
      </c>
      <c r="O14" s="154">
        <f t="shared" si="1"/>
        <v>0.53000000000000114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39.995560000000005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39.07</v>
      </c>
      <c r="O15" s="154">
        <f t="shared" si="1"/>
        <v>0.53000000000000114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39.995560000000005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39.07</v>
      </c>
      <c r="O16" s="154">
        <f t="shared" si="1"/>
        <v>0.53000000000000114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39.995560000000005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39.07</v>
      </c>
      <c r="O17" s="154">
        <f t="shared" si="1"/>
        <v>0.53000000000000114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39.995560000000005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39.07</v>
      </c>
      <c r="O18" s="154">
        <f t="shared" si="1"/>
        <v>0.53000000000000114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39.995560000000005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39.995560000000005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39.995560000000005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39.995560000000005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39.995560000000005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39.995560000000005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39.995560000000005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39.995560000000005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39.995560000000005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39.995560000000005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39.995560000000005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39.995560000000005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39.995560000000005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39.995560000000005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39.995560000000005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39.995560000000005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39.995560000000005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39.995560000000005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39.07</v>
      </c>
      <c r="O36" s="154">
        <f t="shared" si="1"/>
        <v>0.53000000000000114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39.995560000000005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39.07</v>
      </c>
      <c r="O37" s="154">
        <f t="shared" si="1"/>
        <v>0.53000000000000114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39.995560000000005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39.07</v>
      </c>
      <c r="O38" s="154">
        <f t="shared" si="1"/>
        <v>0.53000000000000114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39.995560000000005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39.299999999999997</v>
      </c>
      <c r="E39">
        <f>GT!N39</f>
        <v>0</v>
      </c>
      <c r="F39">
        <f t="shared" si="4"/>
        <v>84</v>
      </c>
      <c r="G39">
        <f t="shared" si="5"/>
        <v>39.299999999999997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39.07</v>
      </c>
      <c r="O39" s="154">
        <f t="shared" si="1"/>
        <v>0.22999999999999687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39.992229999999999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39.299999999999997</v>
      </c>
      <c r="E40">
        <f>GT!N40</f>
        <v>0</v>
      </c>
      <c r="F40">
        <f t="shared" si="4"/>
        <v>84</v>
      </c>
      <c r="G40">
        <f t="shared" si="5"/>
        <v>39.299999999999997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39.07</v>
      </c>
      <c r="O40" s="154">
        <f t="shared" si="1"/>
        <v>0.22999999999999687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39.992229999999999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39.299999999999997</v>
      </c>
      <c r="E41">
        <f>GT!N41</f>
        <v>0</v>
      </c>
      <c r="F41">
        <f t="shared" si="4"/>
        <v>84</v>
      </c>
      <c r="G41">
        <f t="shared" si="5"/>
        <v>39.299999999999997</v>
      </c>
      <c r="H41" s="154"/>
      <c r="I41">
        <f>BRPL_EOD!AC41+BRPL_EOD!AD41</f>
        <v>9.77</v>
      </c>
      <c r="J41">
        <f>BYPL_EOD!AC41+BYPL_EOD!AD41</f>
        <v>15.56</v>
      </c>
      <c r="K41">
        <f>MES_EOD!AC41+MES_EOD!AD41</f>
        <v>0</v>
      </c>
      <c r="L41">
        <f>NDMC_EOD!AC41+NDMC_EOD!AD41</f>
        <v>1.69</v>
      </c>
      <c r="M41">
        <f>TPDDL_EOD!AC41+TPDDL_EOD!AD41</f>
        <v>12.22</v>
      </c>
      <c r="N41">
        <f t="shared" si="0"/>
        <v>39.24</v>
      </c>
      <c r="O41" s="154">
        <f t="shared" si="1"/>
        <v>5.9999999999995168E-2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39.992229999999999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39.299999999999997</v>
      </c>
      <c r="E42">
        <f>GT!N42</f>
        <v>0</v>
      </c>
      <c r="F42">
        <f t="shared" si="4"/>
        <v>84</v>
      </c>
      <c r="G42">
        <f t="shared" si="5"/>
        <v>39.299999999999997</v>
      </c>
      <c r="H42" s="154"/>
      <c r="I42">
        <f>BRPL_EOD!AC42+BRPL_EOD!AD42</f>
        <v>9.77</v>
      </c>
      <c r="J42">
        <f>BYPL_EOD!AC42+BYPL_EOD!AD42</f>
        <v>15.56</v>
      </c>
      <c r="K42">
        <f>MES_EOD!AC42+MES_EOD!AD42</f>
        <v>0</v>
      </c>
      <c r="L42">
        <f>NDMC_EOD!AC42+NDMC_EOD!AD42</f>
        <v>1.69</v>
      </c>
      <c r="M42">
        <f>TPDDL_EOD!AC42+TPDDL_EOD!AD42</f>
        <v>12.22</v>
      </c>
      <c r="N42">
        <f t="shared" si="0"/>
        <v>39.24</v>
      </c>
      <c r="O42" s="154">
        <f t="shared" si="1"/>
        <v>5.9999999999995168E-2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39.992229999999999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37.089999999999996</v>
      </c>
      <c r="E43">
        <f>GT!N43</f>
        <v>0</v>
      </c>
      <c r="F43">
        <f t="shared" si="4"/>
        <v>84</v>
      </c>
      <c r="G43">
        <f t="shared" si="5"/>
        <v>37.089999999999996</v>
      </c>
      <c r="H43" s="154"/>
      <c r="I43">
        <f>BRPL_EOD!AC43+BRPL_EOD!AD43</f>
        <v>12</v>
      </c>
      <c r="J43">
        <f>BYPL_EOD!AC43+BYPL_EOD!AD43</f>
        <v>7.78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36.86</v>
      </c>
      <c r="O43" s="154">
        <f t="shared" si="1"/>
        <v>0.22999999999999687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37.782229999999998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37.089999999999996</v>
      </c>
      <c r="E44">
        <f>GT!N44</f>
        <v>0</v>
      </c>
      <c r="F44">
        <f t="shared" si="4"/>
        <v>84</v>
      </c>
      <c r="G44">
        <f t="shared" si="5"/>
        <v>37.089999999999996</v>
      </c>
      <c r="H44" s="154"/>
      <c r="I44">
        <f>BRPL_EOD!AC44+BRPL_EOD!AD44</f>
        <v>12</v>
      </c>
      <c r="J44">
        <f>BYPL_EOD!AC44+BYPL_EOD!AD44</f>
        <v>7.78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36.86</v>
      </c>
      <c r="O44" s="154">
        <f t="shared" si="1"/>
        <v>0.22999999999999687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37.782229999999998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37.089999999999996</v>
      </c>
      <c r="E45">
        <f>GT!N45</f>
        <v>0</v>
      </c>
      <c r="F45">
        <f t="shared" si="4"/>
        <v>84</v>
      </c>
      <c r="G45">
        <f t="shared" si="5"/>
        <v>37.089999999999996</v>
      </c>
      <c r="H45" s="154"/>
      <c r="I45">
        <f>BRPL_EOD!AC45+BRPL_EOD!AD45</f>
        <v>12</v>
      </c>
      <c r="J45">
        <f>BYPL_EOD!AC45+BYPL_EOD!AD45</f>
        <v>7.78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36.86</v>
      </c>
      <c r="O45" s="154">
        <f t="shared" si="1"/>
        <v>0.22999999999999687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37.782229999999998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13.21</v>
      </c>
      <c r="J46">
        <f>BYPL_EOD!AC46+BYPL_EOD!AD46</f>
        <v>7.78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38.992229999999999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13.21</v>
      </c>
      <c r="J47">
        <f>BYPL_EOD!AC47+BYPL_EOD!AD47</f>
        <v>7.78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38.992229999999999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13.21</v>
      </c>
      <c r="J48">
        <f>BYPL_EOD!AC48+BYPL_EOD!AD48</f>
        <v>7.78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38.992229999999999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9.5299999999999994</v>
      </c>
      <c r="J49">
        <f>BYPL_EOD!AC49+BYPL_EOD!AD49</f>
        <v>15.17</v>
      </c>
      <c r="K49">
        <f>MES_EOD!AC49+MES_EOD!AD49</f>
        <v>0</v>
      </c>
      <c r="L49">
        <f>NDMC_EOD!AC49+NDMC_EOD!AD49</f>
        <v>1.65</v>
      </c>
      <c r="M49">
        <f>TPDDL_EOD!AC49+TPDDL_EOD!AD49</f>
        <v>11.91</v>
      </c>
      <c r="N49">
        <f t="shared" si="0"/>
        <v>38.26</v>
      </c>
      <c r="O49" s="154">
        <f t="shared" si="1"/>
        <v>3.9999999999999147E-2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38.992229999999999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9.5299999999999994</v>
      </c>
      <c r="J50">
        <f>BYPL_EOD!AC50+BYPL_EOD!AD50</f>
        <v>15.17</v>
      </c>
      <c r="K50">
        <f>MES_EOD!AC50+MES_EOD!AD50</f>
        <v>0</v>
      </c>
      <c r="L50">
        <f>NDMC_EOD!AC50+NDMC_EOD!AD50</f>
        <v>1.65</v>
      </c>
      <c r="M50">
        <f>TPDDL_EOD!AC50+TPDDL_EOD!AD50</f>
        <v>11.91</v>
      </c>
      <c r="N50">
        <f t="shared" si="0"/>
        <v>38.26</v>
      </c>
      <c r="O50" s="154">
        <f t="shared" si="1"/>
        <v>3.9999999999999147E-2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38.992229999999999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38.992229999999999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38.992229999999999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0.22999999999999687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38.992229999999999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38.07</v>
      </c>
      <c r="O54" s="154">
        <f t="shared" si="1"/>
        <v>0.22999999999999687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38.992229999999999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38.07</v>
      </c>
      <c r="O55" s="154">
        <f t="shared" si="1"/>
        <v>0.22999999999999687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38.992229999999999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38.07</v>
      </c>
      <c r="O56" s="154">
        <f t="shared" si="1"/>
        <v>0.22999999999999687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38.992229999999999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38.07</v>
      </c>
      <c r="O57" s="154">
        <f t="shared" si="1"/>
        <v>0.22999999999999687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38.992229999999999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38.07</v>
      </c>
      <c r="O58" s="154">
        <f t="shared" si="1"/>
        <v>0.22999999999999687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38.992229999999999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39.299999999999997</v>
      </c>
      <c r="E59">
        <f>GT!N59</f>
        <v>0</v>
      </c>
      <c r="F59">
        <f t="shared" si="4"/>
        <v>84</v>
      </c>
      <c r="G59">
        <f t="shared" si="5"/>
        <v>39.299999999999997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39.07</v>
      </c>
      <c r="O59" s="154">
        <f t="shared" si="1"/>
        <v>0.22999999999999687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39.992229999999999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39.299999999999997</v>
      </c>
      <c r="E60">
        <f>GT!N60</f>
        <v>0</v>
      </c>
      <c r="F60">
        <f t="shared" si="4"/>
        <v>84</v>
      </c>
      <c r="G60">
        <f t="shared" si="5"/>
        <v>39.299999999999997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39.07</v>
      </c>
      <c r="O60" s="154">
        <f t="shared" si="1"/>
        <v>0.22999999999999687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39.992229999999999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39.299999999999997</v>
      </c>
      <c r="E61">
        <f>GT!N61</f>
        <v>0</v>
      </c>
      <c r="F61">
        <f t="shared" si="4"/>
        <v>84</v>
      </c>
      <c r="G61">
        <f t="shared" si="5"/>
        <v>39.299999999999997</v>
      </c>
      <c r="H61" s="154"/>
      <c r="I61">
        <f>BRPL_EOD!AC61+BRPL_EOD!AD61</f>
        <v>10.130000000000001</v>
      </c>
      <c r="J61">
        <f>BYPL_EOD!AC61+BYPL_EOD!AD61</f>
        <v>6.28</v>
      </c>
      <c r="K61">
        <f>MES_EOD!AC61+MES_EOD!AD61</f>
        <v>0</v>
      </c>
      <c r="L61">
        <f>NDMC_EOD!AC61+NDMC_EOD!AD61</f>
        <v>1.75</v>
      </c>
      <c r="M61">
        <f>TPDDL_EOD!AC61+TPDDL_EOD!AD61</f>
        <v>21.05</v>
      </c>
      <c r="N61">
        <f t="shared" si="0"/>
        <v>39.21</v>
      </c>
      <c r="O61" s="154">
        <f t="shared" si="1"/>
        <v>8.9999999999996305E-2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39.992229999999999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39.299999999999997</v>
      </c>
      <c r="E62">
        <f>GT!N62</f>
        <v>0</v>
      </c>
      <c r="F62">
        <f t="shared" si="4"/>
        <v>84</v>
      </c>
      <c r="G62">
        <f t="shared" si="5"/>
        <v>39.299999999999997</v>
      </c>
      <c r="H62" s="154"/>
      <c r="I62">
        <f>BRPL_EOD!AC62+BRPL_EOD!AD62</f>
        <v>10.130000000000001</v>
      </c>
      <c r="J62">
        <f>BYPL_EOD!AC62+BYPL_EOD!AD62</f>
        <v>6.28</v>
      </c>
      <c r="K62">
        <f>MES_EOD!AC62+MES_EOD!AD62</f>
        <v>0</v>
      </c>
      <c r="L62">
        <f>NDMC_EOD!AC62+NDMC_EOD!AD62</f>
        <v>1.75</v>
      </c>
      <c r="M62">
        <f>TPDDL_EOD!AC62+TPDDL_EOD!AD62</f>
        <v>21.05</v>
      </c>
      <c r="N62">
        <f t="shared" si="0"/>
        <v>39.21</v>
      </c>
      <c r="O62" s="154">
        <f t="shared" si="1"/>
        <v>8.9999999999996305E-2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39.992229999999999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39.299999999999997</v>
      </c>
      <c r="E63">
        <f>GT!N63</f>
        <v>0</v>
      </c>
      <c r="F63">
        <f t="shared" si="4"/>
        <v>84</v>
      </c>
      <c r="G63">
        <f t="shared" si="5"/>
        <v>39.299999999999997</v>
      </c>
      <c r="H63" s="154"/>
      <c r="I63">
        <f>BRPL_EOD!AC63+BRPL_EOD!AD63</f>
        <v>9.77</v>
      </c>
      <c r="J63">
        <f>BYPL_EOD!AC63+BYPL_EOD!AD63</f>
        <v>15.56</v>
      </c>
      <c r="K63">
        <f>MES_EOD!AC63+MES_EOD!AD63</f>
        <v>0</v>
      </c>
      <c r="L63">
        <f>NDMC_EOD!AC63+NDMC_EOD!AD63</f>
        <v>1.69</v>
      </c>
      <c r="M63">
        <f>TPDDL_EOD!AC63+TPDDL_EOD!AD63</f>
        <v>12.22</v>
      </c>
      <c r="N63">
        <f t="shared" si="0"/>
        <v>39.24</v>
      </c>
      <c r="O63" s="154">
        <f t="shared" si="1"/>
        <v>5.9999999999995168E-2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39.992229999999999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39.299999999999997</v>
      </c>
      <c r="E64">
        <f>GT!N64</f>
        <v>0</v>
      </c>
      <c r="F64">
        <f t="shared" si="4"/>
        <v>84</v>
      </c>
      <c r="G64">
        <f t="shared" si="5"/>
        <v>39.299999999999997</v>
      </c>
      <c r="H64" s="154"/>
      <c r="I64">
        <f>BRPL_EOD!AC64+BRPL_EOD!AD64</f>
        <v>9.77</v>
      </c>
      <c r="J64">
        <f>BYPL_EOD!AC64+BYPL_EOD!AD64</f>
        <v>15.56</v>
      </c>
      <c r="K64">
        <f>MES_EOD!AC64+MES_EOD!AD64</f>
        <v>0</v>
      </c>
      <c r="L64">
        <f>NDMC_EOD!AC64+NDMC_EOD!AD64</f>
        <v>1.69</v>
      </c>
      <c r="M64">
        <f>TPDDL_EOD!AC64+TPDDL_EOD!AD64</f>
        <v>12.22</v>
      </c>
      <c r="N64">
        <f t="shared" si="0"/>
        <v>39.24</v>
      </c>
      <c r="O64" s="154">
        <f t="shared" si="1"/>
        <v>5.9999999999995168E-2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39.992229999999999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39.299999999999997</v>
      </c>
      <c r="E65">
        <f>GT!N65</f>
        <v>0</v>
      </c>
      <c r="F65">
        <f t="shared" si="4"/>
        <v>84</v>
      </c>
      <c r="G65">
        <f t="shared" si="5"/>
        <v>39.299999999999997</v>
      </c>
      <c r="H65" s="154"/>
      <c r="I65">
        <f>BRPL_EOD!AC65+BRPL_EOD!AD65</f>
        <v>14.21</v>
      </c>
      <c r="J65">
        <f>BYPL_EOD!AC65+BYPL_EOD!AD65</f>
        <v>7.78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39.07</v>
      </c>
      <c r="O65" s="154">
        <f t="shared" si="1"/>
        <v>0.22999999999999687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39.992229999999999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39.299999999999997</v>
      </c>
      <c r="E66">
        <f>GT!N66</f>
        <v>0</v>
      </c>
      <c r="F66">
        <f t="shared" si="4"/>
        <v>84</v>
      </c>
      <c r="G66">
        <f t="shared" si="5"/>
        <v>39.299999999999997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39.07</v>
      </c>
      <c r="O66" s="154">
        <f t="shared" si="1"/>
        <v>0.22999999999999687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39.992229999999999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39.299999999999997</v>
      </c>
      <c r="E67">
        <f>GT!N67</f>
        <v>0</v>
      </c>
      <c r="F67">
        <f t="shared" si="4"/>
        <v>84</v>
      </c>
      <c r="G67">
        <f t="shared" si="5"/>
        <v>39.299999999999997</v>
      </c>
      <c r="H67" s="154"/>
      <c r="I67">
        <f>BRPL_EOD!AC67+BRPL_EOD!AD67</f>
        <v>14.21</v>
      </c>
      <c r="J67">
        <f>BYPL_EOD!AC67+BYPL_EOD!AD67</f>
        <v>7.78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39.07</v>
      </c>
      <c r="O67" s="154">
        <f t="shared" ref="O67:O98" si="7">G67-N67</f>
        <v>0.22999999999999687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39.992229999999999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39.299999999999997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39.299999999999997</v>
      </c>
      <c r="H68" s="154"/>
      <c r="I68">
        <f>BRPL_EOD!AC68+BRPL_EOD!AD68</f>
        <v>14.21</v>
      </c>
      <c r="J68">
        <f>BYPL_EOD!AC68+BYPL_EOD!AD68</f>
        <v>7.78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39.07</v>
      </c>
      <c r="O68" s="154">
        <f t="shared" si="7"/>
        <v>0.22999999999999687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39.992229999999999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39.299999999999997</v>
      </c>
      <c r="E69">
        <f>GT!N69</f>
        <v>0</v>
      </c>
      <c r="F69">
        <f t="shared" si="10"/>
        <v>84</v>
      </c>
      <c r="G69">
        <f t="shared" si="11"/>
        <v>39.299999999999997</v>
      </c>
      <c r="H69" s="154"/>
      <c r="I69">
        <f>BRPL_EOD!AC69+BRPL_EOD!AD69</f>
        <v>14.21</v>
      </c>
      <c r="J69">
        <f>BYPL_EOD!AC69+BYPL_EOD!AD69</f>
        <v>7.78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39.07</v>
      </c>
      <c r="O69" s="154">
        <f t="shared" si="7"/>
        <v>0.22999999999999687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39.992229999999999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39.299999999999997</v>
      </c>
      <c r="E70">
        <f>GT!N70</f>
        <v>0</v>
      </c>
      <c r="F70">
        <f t="shared" si="10"/>
        <v>84</v>
      </c>
      <c r="G70">
        <f t="shared" si="11"/>
        <v>39.299999999999997</v>
      </c>
      <c r="H70" s="154"/>
      <c r="I70">
        <f>BRPL_EOD!AC70+BRPL_EOD!AD70</f>
        <v>14.21</v>
      </c>
      <c r="J70">
        <f>BYPL_EOD!AC70+BYPL_EOD!AD70</f>
        <v>7.78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39.07</v>
      </c>
      <c r="O70" s="154">
        <f t="shared" si="7"/>
        <v>0.22999999999999687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39.992229999999999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39.299999999999997</v>
      </c>
      <c r="E71">
        <f>GT!N71</f>
        <v>0</v>
      </c>
      <c r="F71">
        <f t="shared" si="10"/>
        <v>84</v>
      </c>
      <c r="G71">
        <f t="shared" si="11"/>
        <v>39.299999999999997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39.07</v>
      </c>
      <c r="O71" s="154">
        <f t="shared" si="7"/>
        <v>0.22999999999999687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39.992229999999999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39.299999999999997</v>
      </c>
      <c r="E72">
        <f>GT!N72</f>
        <v>0</v>
      </c>
      <c r="F72">
        <f t="shared" si="10"/>
        <v>84</v>
      </c>
      <c r="G72">
        <f t="shared" si="11"/>
        <v>39.299999999999997</v>
      </c>
      <c r="H72" s="154"/>
      <c r="I72">
        <f>BRPL_EOD!AC72+BRPL_EOD!AD72</f>
        <v>14.21</v>
      </c>
      <c r="J72">
        <f>BYPL_EOD!AC72+BYPL_EOD!AD72</f>
        <v>7.78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39.07</v>
      </c>
      <c r="O72" s="154">
        <f t="shared" si="7"/>
        <v>0.22999999999999687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39.992229999999999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13.21</v>
      </c>
      <c r="J73">
        <f>BYPL_EOD!AC73+BYPL_EOD!AD73</f>
        <v>7.78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38.992229999999999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13.21</v>
      </c>
      <c r="J74">
        <f>BYPL_EOD!AC74+BYPL_EOD!AD74</f>
        <v>7.78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38.992229999999999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13.21</v>
      </c>
      <c r="J75">
        <f>BYPL_EOD!AC75+BYPL_EOD!AD75</f>
        <v>7.78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38.995560000000005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13.21</v>
      </c>
      <c r="J76">
        <f>BYPL_EOD!AC76+BYPL_EOD!AD76</f>
        <v>7.78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38.995560000000005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13.21</v>
      </c>
      <c r="J77">
        <f>BYPL_EOD!AC77+BYPL_EOD!AD77</f>
        <v>7.78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38.995560000000005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13.21</v>
      </c>
      <c r="J78">
        <f>BYPL_EOD!AC78+BYPL_EOD!AD78</f>
        <v>7.78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38.07</v>
      </c>
      <c r="O78" s="154">
        <f t="shared" si="7"/>
        <v>0.53000000000000114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38.995560000000005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13.21</v>
      </c>
      <c r="J79">
        <f>BYPL_EOD!AC79+BYPL_EOD!AD79</f>
        <v>7.78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38.995560000000005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13.21</v>
      </c>
      <c r="J80">
        <f>BYPL_EOD!AC80+BYPL_EOD!AD80</f>
        <v>7.78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38.07</v>
      </c>
      <c r="O80" s="154">
        <f t="shared" si="7"/>
        <v>0.53000000000000114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38.995560000000005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13.21</v>
      </c>
      <c r="J81">
        <f>BYPL_EOD!AC81+BYPL_EOD!AD81</f>
        <v>7.78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38.995560000000005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13.21</v>
      </c>
      <c r="J82">
        <f>BYPL_EOD!AC82+BYPL_EOD!AD82</f>
        <v>7.78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38.995560000000005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13.21</v>
      </c>
      <c r="J83">
        <f>BYPL_EOD!AC83+BYPL_EOD!AD83</f>
        <v>7.78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38.995560000000005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13.21</v>
      </c>
      <c r="J84">
        <f>BYPL_EOD!AC84+BYPL_EOD!AD84</f>
        <v>7.78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38.995560000000005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13.21</v>
      </c>
      <c r="J85">
        <f>BYPL_EOD!AC85+BYPL_EOD!AD85</f>
        <v>7.78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38.995560000000005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39.07</v>
      </c>
      <c r="O86" s="154">
        <f t="shared" si="7"/>
        <v>0.53000000000000114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39.995560000000005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39.07</v>
      </c>
      <c r="O87" s="154">
        <f t="shared" si="7"/>
        <v>0.53000000000000114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39.995560000000005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39.07</v>
      </c>
      <c r="O88" s="154">
        <f t="shared" si="7"/>
        <v>0.53000000000000114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39.995560000000005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39.07</v>
      </c>
      <c r="O89" s="154">
        <f t="shared" si="7"/>
        <v>0.53000000000000114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39.995560000000005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39.07</v>
      </c>
      <c r="O90" s="154">
        <f t="shared" si="7"/>
        <v>0.53000000000000114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39.995560000000005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39.995560000000005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39.995560000000005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39.995560000000005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39.995560000000005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39.995560000000005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39.995560000000005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39.995560000000005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39.995560000000005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0.93954250000000006</v>
      </c>
      <c r="E99" s="156">
        <f t="shared" si="12"/>
        <v>0</v>
      </c>
      <c r="F99" s="156">
        <f t="shared" si="12"/>
        <v>2.016</v>
      </c>
      <c r="G99" s="156">
        <f t="shared" si="12"/>
        <v>0.93954250000000006</v>
      </c>
      <c r="H99" s="156"/>
      <c r="I99" s="156">
        <f t="shared" si="12"/>
        <v>0.32526250000000018</v>
      </c>
      <c r="J99" s="156">
        <f t="shared" si="12"/>
        <v>0.1967449999999997</v>
      </c>
      <c r="K99" s="156">
        <f t="shared" si="12"/>
        <v>0</v>
      </c>
      <c r="L99" s="156">
        <f t="shared" si="12"/>
        <v>4.9150000000000083E-2</v>
      </c>
      <c r="M99" s="156">
        <f t="shared" si="12"/>
        <v>0.35869999999999996</v>
      </c>
      <c r="N99" s="156">
        <f t="shared" si="12"/>
        <v>0.92985750000000134</v>
      </c>
      <c r="O99" s="156">
        <f t="shared" si="12"/>
        <v>9.6849999999999888E-3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0.95170597000000012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44578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211.74</v>
      </c>
      <c r="E3">
        <f>BAWANA!AM3</f>
        <v>0</v>
      </c>
      <c r="F3">
        <f>(B3+C3)*0.8</f>
        <v>256</v>
      </c>
      <c r="G3">
        <f>(D3+E3)</f>
        <v>211.74</v>
      </c>
      <c r="H3" s="154"/>
      <c r="I3">
        <f>BRPL_EOD!AK3+BRPL_EOD!AL3</f>
        <v>82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215.74</v>
      </c>
      <c r="O3" s="154">
        <f t="shared" ref="O3:O66" si="1">G3-N3</f>
        <v>-4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211.74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209.74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209.74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209.74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209.74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209.74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209.74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209.74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209.74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209.74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209.74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209.74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209.74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209.74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206</v>
      </c>
      <c r="E17">
        <f>BAWANA!AM17</f>
        <v>0</v>
      </c>
      <c r="F17">
        <f t="shared" si="4"/>
        <v>256</v>
      </c>
      <c r="G17">
        <f t="shared" si="5"/>
        <v>206</v>
      </c>
      <c r="H17" s="154"/>
      <c r="I17">
        <f>BRPL_EOD!AK17+BRPL_EOD!AL17</f>
        <v>78.27</v>
      </c>
      <c r="J17">
        <f>BYPL_EOD!AK17+BYPL_EOD!AL17</f>
        <v>39.22</v>
      </c>
      <c r="K17">
        <f>MES_EOD!AK17+MES_EOD!AL17</f>
        <v>5.82</v>
      </c>
      <c r="L17">
        <f>NDMC_EOD!AK17+NDMC_EOD!AL17</f>
        <v>28</v>
      </c>
      <c r="M17">
        <f>TPDDL_EOD!AK17+TPDDL_EOD!AL17</f>
        <v>54.69</v>
      </c>
      <c r="N17">
        <f t="shared" si="0"/>
        <v>206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206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209.74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217.74</v>
      </c>
      <c r="E19">
        <f>BAWANA!AM19</f>
        <v>0</v>
      </c>
      <c r="F19">
        <f t="shared" si="4"/>
        <v>256</v>
      </c>
      <c r="G19">
        <f t="shared" si="5"/>
        <v>217.74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13.82</v>
      </c>
      <c r="L19">
        <f>NDMC_EOD!AK19+NDMC_EOD!AL19</f>
        <v>28</v>
      </c>
      <c r="M19">
        <f>TPDDL_EOD!AK19+TPDDL_EOD!AL19</f>
        <v>50</v>
      </c>
      <c r="N19">
        <f t="shared" si="0"/>
        <v>217.74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217.74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212.74</v>
      </c>
      <c r="E20">
        <f>BAWANA!AM20</f>
        <v>0</v>
      </c>
      <c r="F20">
        <f t="shared" si="4"/>
        <v>256</v>
      </c>
      <c r="G20">
        <f t="shared" si="5"/>
        <v>212.74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50</v>
      </c>
      <c r="N20">
        <f t="shared" si="0"/>
        <v>212.74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212.74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215.74</v>
      </c>
      <c r="E21">
        <f>BAWANA!AM21</f>
        <v>0</v>
      </c>
      <c r="F21">
        <f t="shared" si="4"/>
        <v>256</v>
      </c>
      <c r="G21">
        <f t="shared" si="5"/>
        <v>215.74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11.82</v>
      </c>
      <c r="L21">
        <f>NDMC_EOD!AK21+NDMC_EOD!AL21</f>
        <v>28</v>
      </c>
      <c r="M21">
        <f>TPDDL_EOD!AK21+TPDDL_EOD!AL21</f>
        <v>50</v>
      </c>
      <c r="N21">
        <f t="shared" si="0"/>
        <v>215.74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215.74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12.82</v>
      </c>
      <c r="L22">
        <f>NDMC_EOD!AK22+NDMC_EOD!AL22</f>
        <v>28</v>
      </c>
      <c r="M22">
        <f>TPDDL_EOD!AK22+TPDDL_EOD!AL22</f>
        <v>50</v>
      </c>
      <c r="N22">
        <f t="shared" si="0"/>
        <v>216.74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216.74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217.74</v>
      </c>
      <c r="E23">
        <f>BAWANA!AM23</f>
        <v>0</v>
      </c>
      <c r="F23">
        <f t="shared" si="4"/>
        <v>256</v>
      </c>
      <c r="G23">
        <f t="shared" si="5"/>
        <v>217.74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13.82</v>
      </c>
      <c r="L23">
        <f>NDMC_EOD!AK23+NDMC_EOD!AL23</f>
        <v>28</v>
      </c>
      <c r="M23">
        <f>TPDDL_EOD!AK23+TPDDL_EOD!AL23</f>
        <v>50</v>
      </c>
      <c r="N23">
        <f t="shared" si="0"/>
        <v>217.74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217.74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218.74</v>
      </c>
      <c r="E24">
        <f>BAWANA!AM24</f>
        <v>0</v>
      </c>
      <c r="F24">
        <f t="shared" si="4"/>
        <v>256</v>
      </c>
      <c r="G24">
        <f t="shared" si="5"/>
        <v>218.74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14.82</v>
      </c>
      <c r="L24">
        <f>NDMC_EOD!AK24+NDMC_EOD!AL24</f>
        <v>28</v>
      </c>
      <c r="M24">
        <f>TPDDL_EOD!AK24+TPDDL_EOD!AL24</f>
        <v>50</v>
      </c>
      <c r="N24">
        <f t="shared" si="0"/>
        <v>218.74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218.74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238.72000000000003</v>
      </c>
      <c r="E25">
        <f>BAWANA!AM25</f>
        <v>0</v>
      </c>
      <c r="F25">
        <f t="shared" si="4"/>
        <v>256</v>
      </c>
      <c r="G25">
        <f t="shared" si="5"/>
        <v>238.72000000000003</v>
      </c>
      <c r="H25" s="154"/>
      <c r="I25">
        <f>BRPL_EOD!AK25+BRPL_EOD!AL25</f>
        <v>95.37</v>
      </c>
      <c r="J25">
        <f>BYPL_EOD!AK25+BYPL_EOD!AL25</f>
        <v>47.79</v>
      </c>
      <c r="K25">
        <f>MES_EOD!AK25+MES_EOD!AL25</f>
        <v>20.89</v>
      </c>
      <c r="L25">
        <f>NDMC_EOD!AK25+NDMC_EOD!AL25</f>
        <v>26.81</v>
      </c>
      <c r="M25">
        <f>TPDDL_EOD!AK25+TPDDL_EOD!AL25</f>
        <v>47.87</v>
      </c>
      <c r="N25">
        <f t="shared" si="0"/>
        <v>238.73000000000002</v>
      </c>
      <c r="O25" s="154">
        <f t="shared" si="1"/>
        <v>-9.9999999999909051E-3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238.72000000000003</v>
      </c>
      <c r="Y25">
        <f>BAWANA!AW25+BAWANA!AX25</f>
        <v>30.64</v>
      </c>
      <c r="Z25">
        <f>BAWANA!BD25+BAWANA!BE25</f>
        <v>30.64</v>
      </c>
      <c r="AA25">
        <f>BAWANA!X25+BAWANA!Y25</f>
        <v>30.64</v>
      </c>
      <c r="AB25">
        <f>BAWANA!AE25+BAWANA!AF25</f>
        <v>30.64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237.54</v>
      </c>
      <c r="E26">
        <f>BAWANA!AM26</f>
        <v>0</v>
      </c>
      <c r="F26">
        <f t="shared" si="4"/>
        <v>256</v>
      </c>
      <c r="G26">
        <f t="shared" si="5"/>
        <v>237.54</v>
      </c>
      <c r="H26" s="154"/>
      <c r="I26">
        <f>BRPL_EOD!AK26+BRPL_EOD!AL26</f>
        <v>97.23</v>
      </c>
      <c r="J26">
        <f>BYPL_EOD!AK26+BYPL_EOD!AL26</f>
        <v>48.72</v>
      </c>
      <c r="K26">
        <f>MES_EOD!AK26+MES_EOD!AL26</f>
        <v>15.45</v>
      </c>
      <c r="L26">
        <f>NDMC_EOD!AK26+NDMC_EOD!AL26</f>
        <v>27.33</v>
      </c>
      <c r="M26">
        <f>TPDDL_EOD!AK26+TPDDL_EOD!AL26</f>
        <v>48.8</v>
      </c>
      <c r="N26">
        <f t="shared" si="0"/>
        <v>237.52999999999997</v>
      </c>
      <c r="O26" s="154">
        <f t="shared" si="1"/>
        <v>1.0000000000019327E-2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237.54</v>
      </c>
      <c r="Y26">
        <f>BAWANA!AW26+BAWANA!AX26</f>
        <v>31.23</v>
      </c>
      <c r="Z26">
        <f>BAWANA!BD26+BAWANA!BE26</f>
        <v>31.23</v>
      </c>
      <c r="AA26">
        <f>BAWANA!X26+BAWANA!Y26</f>
        <v>31.23</v>
      </c>
      <c r="AB26">
        <f>BAWANA!AE26+BAWANA!AF26</f>
        <v>31.23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236.70000000000002</v>
      </c>
      <c r="E27">
        <f>BAWANA!AM27</f>
        <v>0</v>
      </c>
      <c r="F27">
        <f t="shared" si="4"/>
        <v>256</v>
      </c>
      <c r="G27">
        <f t="shared" si="5"/>
        <v>236.70000000000002</v>
      </c>
      <c r="H27" s="154"/>
      <c r="I27">
        <f>BRPL_EOD!AK27+BRPL_EOD!AL27</f>
        <v>98.51</v>
      </c>
      <c r="J27">
        <f>BYPL_EOD!AK27+BYPL_EOD!AL27</f>
        <v>49.37</v>
      </c>
      <c r="K27">
        <f>MES_EOD!AK27+MES_EOD!AL27</f>
        <v>11.69</v>
      </c>
      <c r="L27">
        <f>NDMC_EOD!AK27+NDMC_EOD!AL27</f>
        <v>27.69</v>
      </c>
      <c r="M27">
        <f>TPDDL_EOD!AK27+TPDDL_EOD!AL27</f>
        <v>49.45</v>
      </c>
      <c r="N27">
        <f t="shared" si="0"/>
        <v>236.70999999999998</v>
      </c>
      <c r="O27" s="154">
        <f t="shared" si="1"/>
        <v>-9.9999999999624833E-3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236.70000000000002</v>
      </c>
      <c r="Y27">
        <f>BAWANA!AW27+BAWANA!AX27</f>
        <v>31.65</v>
      </c>
      <c r="Z27">
        <f>BAWANA!BD27+BAWANA!BE27</f>
        <v>31.65</v>
      </c>
      <c r="AA27">
        <f>BAWANA!X27+BAWANA!Y27</f>
        <v>31.65</v>
      </c>
      <c r="AB27">
        <f>BAWANA!AE27+BAWANA!AF27</f>
        <v>31.65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240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8.31</v>
      </c>
      <c r="L29">
        <f>NDMC_EOD!AK29+NDMC_EOD!AL29</f>
        <v>26.25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240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8.31</v>
      </c>
      <c r="L30">
        <f>NDMC_EOD!AK30+NDMC_EOD!AL30</f>
        <v>26.25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240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8.31</v>
      </c>
      <c r="L31">
        <f>NDMC_EOD!AK31+NDMC_EOD!AL31</f>
        <v>26.25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240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240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240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240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240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240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240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240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240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13</v>
      </c>
      <c r="L40">
        <f>NDMC_EOD!AK40+NDMC_EOD!AL40</f>
        <v>21.56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240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13</v>
      </c>
      <c r="L41">
        <f>NDMC_EOD!AK41+NDMC_EOD!AL41</f>
        <v>21.56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240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13</v>
      </c>
      <c r="L42">
        <f>NDMC_EOD!AK42+NDMC_EOD!AL42</f>
        <v>21.56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240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13</v>
      </c>
      <c r="L43">
        <f>NDMC_EOD!AK43+NDMC_EOD!AL43</f>
        <v>21.56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240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240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13</v>
      </c>
      <c r="L45">
        <f>NDMC_EOD!AK45+NDMC_EOD!AL45</f>
        <v>21.56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240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13</v>
      </c>
      <c r="L46">
        <f>NDMC_EOD!AK46+NDMC_EOD!AL46</f>
        <v>21.56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240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240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240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240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240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240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240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240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240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240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240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240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240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240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240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240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93.39</v>
      </c>
      <c r="J62">
        <f>BYPL_EOD!AK62+BYPL_EOD!AL62</f>
        <v>46.8</v>
      </c>
      <c r="K62">
        <f>MES_EOD!AK62+MES_EOD!AL62</f>
        <v>8.31</v>
      </c>
      <c r="L62">
        <f>NDMC_EOD!AK62+NDMC_EOD!AL62</f>
        <v>26.25</v>
      </c>
      <c r="M62">
        <f>TPDDL_EOD!AK62+TPDDL_EOD!AL62</f>
        <v>65.25</v>
      </c>
      <c r="N62">
        <f t="shared" si="0"/>
        <v>240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240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8.31</v>
      </c>
      <c r="L63">
        <f>NDMC_EOD!AK63+NDMC_EOD!AL63</f>
        <v>26.25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240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240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8.31</v>
      </c>
      <c r="L65">
        <f>NDMC_EOD!AK65+NDMC_EOD!AL65</f>
        <v>26.25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240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8.31</v>
      </c>
      <c r="L66">
        <f>NDMC_EOD!AK66+NDMC_EOD!AL66</f>
        <v>26.25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240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240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239.62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239.62</v>
      </c>
      <c r="H68" s="154"/>
      <c r="I68">
        <f>BRPL_EOD!AK68+BRPL_EOD!AL68</f>
        <v>93.99</v>
      </c>
      <c r="J68">
        <f>BYPL_EOD!AK68+BYPL_EOD!AL68</f>
        <v>47.1</v>
      </c>
      <c r="K68">
        <f>MES_EOD!AK68+MES_EOD!AL68</f>
        <v>11.16</v>
      </c>
      <c r="L68">
        <f>NDMC_EOD!AK68+NDMC_EOD!AL68</f>
        <v>21.7</v>
      </c>
      <c r="M68">
        <f>TPDDL_EOD!AK68+TPDDL_EOD!AL68</f>
        <v>65.67</v>
      </c>
      <c r="N68">
        <f t="shared" si="7"/>
        <v>239.62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239.62</v>
      </c>
      <c r="Y68">
        <f>BAWANA!AW68+BAWANA!AX68</f>
        <v>30.19</v>
      </c>
      <c r="Z68">
        <f>BAWANA!BD68+BAWANA!BE68</f>
        <v>30.19</v>
      </c>
      <c r="AA68">
        <f>BAWANA!X68+BAWANA!Y68</f>
        <v>30.19</v>
      </c>
      <c r="AB68">
        <f>BAWANA!AE68+BAWANA!AF68</f>
        <v>30.19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93.4</v>
      </c>
      <c r="J69">
        <f>BYPL_EOD!AK69+BYPL_EOD!AL69</f>
        <v>46.81</v>
      </c>
      <c r="K69">
        <f>MES_EOD!AK69+MES_EOD!AL69</f>
        <v>12.96</v>
      </c>
      <c r="L69">
        <f>NDMC_EOD!AK69+NDMC_EOD!AL69</f>
        <v>21.57</v>
      </c>
      <c r="M69">
        <f>TPDDL_EOD!AK69+TPDDL_EOD!AL69</f>
        <v>65.260000000000005</v>
      </c>
      <c r="N69">
        <f t="shared" si="7"/>
        <v>240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240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93.39</v>
      </c>
      <c r="J70">
        <f>BYPL_EOD!AK70+BYPL_EOD!AL70</f>
        <v>46.8</v>
      </c>
      <c r="K70">
        <f>MES_EOD!AK70+MES_EOD!AL70</f>
        <v>13</v>
      </c>
      <c r="L70">
        <f>NDMC_EOD!AK70+NDMC_EOD!AL70</f>
        <v>21.56</v>
      </c>
      <c r="M70">
        <f>TPDDL_EOD!AK70+TPDDL_EOD!AL70</f>
        <v>65.25</v>
      </c>
      <c r="N70">
        <f t="shared" si="7"/>
        <v>240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240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</v>
      </c>
      <c r="E71">
        <f>BAWANA!AM71</f>
        <v>0</v>
      </c>
      <c r="F71">
        <f t="shared" si="11"/>
        <v>256</v>
      </c>
      <c r="G71">
        <f t="shared" si="12"/>
        <v>240</v>
      </c>
      <c r="H71" s="154"/>
      <c r="I71">
        <f>BRPL_EOD!AK71+BRPL_EOD!AL71</f>
        <v>93.39</v>
      </c>
      <c r="J71">
        <f>BYPL_EOD!AK71+BYPL_EOD!AL71</f>
        <v>46.8</v>
      </c>
      <c r="K71">
        <f>MES_EOD!AK71+MES_EOD!AL71</f>
        <v>13</v>
      </c>
      <c r="L71">
        <f>NDMC_EOD!AK71+NDMC_EOD!AL71</f>
        <v>21.56</v>
      </c>
      <c r="M71">
        <f>TPDDL_EOD!AK71+TPDDL_EOD!AL71</f>
        <v>65.25</v>
      </c>
      <c r="N71">
        <f t="shared" si="7"/>
        <v>240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240</v>
      </c>
      <c r="Y71">
        <f>BAWANA!AW71+BAWANA!AX71</f>
        <v>30</v>
      </c>
      <c r="Z71">
        <f>BAWANA!BD71+BAWANA!BE71</f>
        <v>30</v>
      </c>
      <c r="AA71">
        <f>BAWANA!X71+BAWANA!Y71</f>
        <v>30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54"/>
      <c r="I72">
        <f>BRPL_EOD!AK72+BRPL_EOD!AL72</f>
        <v>93.39</v>
      </c>
      <c r="J72">
        <f>BYPL_EOD!AK72+BYPL_EOD!AL72</f>
        <v>46.8</v>
      </c>
      <c r="K72">
        <f>MES_EOD!AK72+MES_EOD!AL72</f>
        <v>13</v>
      </c>
      <c r="L72">
        <f>NDMC_EOD!AK72+NDMC_EOD!AL72</f>
        <v>21.56</v>
      </c>
      <c r="M72">
        <f>TPDDL_EOD!AK72+TPDDL_EOD!AL72</f>
        <v>65.25</v>
      </c>
      <c r="N72">
        <f t="shared" si="7"/>
        <v>240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240</v>
      </c>
      <c r="Y72">
        <f>BAWANA!AW72+BAWANA!AX72</f>
        <v>30</v>
      </c>
      <c r="Z72">
        <f>BAWANA!BD72+BAWANA!BE72</f>
        <v>30</v>
      </c>
      <c r="AA72">
        <f>BAWANA!X72+BAWANA!Y72</f>
        <v>30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240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93.39</v>
      </c>
      <c r="J74">
        <f>BYPL_EOD!AK74+BYPL_EOD!AL74</f>
        <v>46.8</v>
      </c>
      <c r="K74">
        <f>MES_EOD!AK74+MES_EOD!AL74</f>
        <v>13</v>
      </c>
      <c r="L74">
        <f>NDMC_EOD!AK74+NDMC_EOD!AL74</f>
        <v>21.56</v>
      </c>
      <c r="M74">
        <f>TPDDL_EOD!AK74+TPDDL_EOD!AL74</f>
        <v>65.25</v>
      </c>
      <c r="N74">
        <f t="shared" si="7"/>
        <v>240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240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240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240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240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240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240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240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240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240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240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240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240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240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240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240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240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240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240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93.4</v>
      </c>
      <c r="J92">
        <f>BYPL_EOD!AK92+BYPL_EOD!AL92</f>
        <v>46.81</v>
      </c>
      <c r="K92">
        <f>MES_EOD!AK92+MES_EOD!AL92</f>
        <v>8.27</v>
      </c>
      <c r="L92">
        <f>NDMC_EOD!AK92+NDMC_EOD!AL92</f>
        <v>26.25</v>
      </c>
      <c r="M92">
        <f>TPDDL_EOD!AK92+TPDDL_EOD!AL92</f>
        <v>65.260000000000005</v>
      </c>
      <c r="N92">
        <f t="shared" si="7"/>
        <v>239.99</v>
      </c>
      <c r="O92" s="154">
        <f t="shared" si="8"/>
        <v>9.9999999999909051E-3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240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8.31</v>
      </c>
      <c r="L93">
        <f>NDMC_EOD!AK93+NDMC_EOD!AL93</f>
        <v>26.25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240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93.4</v>
      </c>
      <c r="J94">
        <f>BYPL_EOD!AK94+BYPL_EOD!AL94</f>
        <v>46.81</v>
      </c>
      <c r="K94">
        <f>MES_EOD!AK94+MES_EOD!AL94</f>
        <v>8.27</v>
      </c>
      <c r="L94">
        <f>NDMC_EOD!AK94+NDMC_EOD!AL94</f>
        <v>26.25</v>
      </c>
      <c r="M94">
        <f>TPDDL_EOD!AK94+TPDDL_EOD!AL94</f>
        <v>65.260000000000005</v>
      </c>
      <c r="N94">
        <f t="shared" si="7"/>
        <v>239.99</v>
      </c>
      <c r="O94" s="154">
        <f t="shared" si="8"/>
        <v>9.9999999999909051E-3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240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93.99</v>
      </c>
      <c r="J95">
        <f>BYPL_EOD!AK95+BYPL_EOD!AL95</f>
        <v>47.1</v>
      </c>
      <c r="K95">
        <f>MES_EOD!AK95+MES_EOD!AL95</f>
        <v>6.44</v>
      </c>
      <c r="L95">
        <f>NDMC_EOD!AK95+NDMC_EOD!AL95</f>
        <v>26.42</v>
      </c>
      <c r="M95">
        <f>TPDDL_EOD!AK95+TPDDL_EOD!AL95</f>
        <v>65.67</v>
      </c>
      <c r="N95">
        <f t="shared" si="7"/>
        <v>239.62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239.62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234.36</v>
      </c>
      <c r="E96">
        <f>BAWANA!AM96</f>
        <v>0</v>
      </c>
      <c r="F96">
        <f t="shared" si="11"/>
        <v>256</v>
      </c>
      <c r="G96">
        <f t="shared" si="12"/>
        <v>234.36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6.82</v>
      </c>
      <c r="L96">
        <f>NDMC_EOD!AK96+NDMC_EOD!AL96</f>
        <v>28</v>
      </c>
      <c r="M96">
        <f>TPDDL_EOD!AK96+TPDDL_EOD!AL96</f>
        <v>50</v>
      </c>
      <c r="N96">
        <f t="shared" si="7"/>
        <v>234.36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234.36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236.08</v>
      </c>
      <c r="E97">
        <f>BAWANA!AM97</f>
        <v>0</v>
      </c>
      <c r="F97">
        <f t="shared" si="11"/>
        <v>256</v>
      </c>
      <c r="G97">
        <f t="shared" si="12"/>
        <v>236.08</v>
      </c>
      <c r="H97" s="154"/>
      <c r="I97">
        <f>BRPL_EOD!AK97+BRPL_EOD!AL97</f>
        <v>99.5</v>
      </c>
      <c r="J97">
        <f>BYPL_EOD!AK97+BYPL_EOD!AL97</f>
        <v>49.86</v>
      </c>
      <c r="K97">
        <f>MES_EOD!AK97+MES_EOD!AL97</f>
        <v>8.81</v>
      </c>
      <c r="L97">
        <f>NDMC_EOD!AK97+NDMC_EOD!AL97</f>
        <v>27.97</v>
      </c>
      <c r="M97">
        <f>TPDDL_EOD!AK97+TPDDL_EOD!AL97</f>
        <v>49.94</v>
      </c>
      <c r="N97">
        <f t="shared" si="7"/>
        <v>236.08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236.08</v>
      </c>
      <c r="Y97">
        <f>BAWANA!AW97+BAWANA!AX97</f>
        <v>31.96</v>
      </c>
      <c r="Z97">
        <f>BAWANA!BD97+BAWANA!BE97</f>
        <v>31.96</v>
      </c>
      <c r="AA97">
        <f>BAWANA!X97+BAWANA!Y97</f>
        <v>31.96</v>
      </c>
      <c r="AB97">
        <f>BAWANA!AE97+BAWANA!AF97</f>
        <v>31.96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233.36</v>
      </c>
      <c r="E98">
        <f>BAWANA!AM98</f>
        <v>0</v>
      </c>
      <c r="F98">
        <f t="shared" si="11"/>
        <v>256</v>
      </c>
      <c r="G98">
        <f t="shared" si="12"/>
        <v>233.36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233.36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233.36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5.5973850000000001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5.5973850000000001</v>
      </c>
      <c r="H99" s="156"/>
      <c r="I99" s="156">
        <f t="shared" si="14"/>
        <v>2.155467500000003</v>
      </c>
      <c r="J99" s="156">
        <f t="shared" si="14"/>
        <v>1.1415375000000019</v>
      </c>
      <c r="K99" s="156">
        <f t="shared" si="14"/>
        <v>0.22808249999999966</v>
      </c>
      <c r="L99" s="156">
        <f t="shared" si="14"/>
        <v>0.61363999999999974</v>
      </c>
      <c r="M99" s="156">
        <f t="shared" si="14"/>
        <v>1.4596549999999999</v>
      </c>
      <c r="N99" s="156">
        <f t="shared" si="14"/>
        <v>5.5983825000000005</v>
      </c>
      <c r="O99" s="156">
        <f t="shared" si="14"/>
        <v>-9.9749999999998798E-4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5.5973850000000001</v>
      </c>
      <c r="Y99" s="156">
        <f>SUM(Y3:Y98)/4000</f>
        <v>0.73346500000000003</v>
      </c>
      <c r="Z99" s="156">
        <f t="shared" ref="Z99:AD99" si="15">SUM(Z3:Z98)/4000</f>
        <v>0.73346500000000003</v>
      </c>
      <c r="AA99" s="156">
        <f t="shared" si="15"/>
        <v>0.73346500000000003</v>
      </c>
      <c r="AB99" s="156">
        <f t="shared" si="15"/>
        <v>0.73346500000000003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44.73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60.678600000000003</v>
      </c>
      <c r="P3">
        <v>90.243750000000006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0.47825000000000001</v>
      </c>
      <c r="AO3">
        <v>0</v>
      </c>
      <c r="AP3">
        <v>2.5619999999999998</v>
      </c>
      <c r="AQ3">
        <v>0</v>
      </c>
      <c r="AR3">
        <v>10.492559999999999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3401.6402689999995</v>
      </c>
    </row>
    <row r="4" spans="1:53">
      <c r="A4" t="s">
        <v>46</v>
      </c>
      <c r="B4">
        <v>0</v>
      </c>
      <c r="C4">
        <v>44.73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60.678600000000003</v>
      </c>
      <c r="P4">
        <v>90.243750000000006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0.47825000000000001</v>
      </c>
      <c r="AO4">
        <v>0</v>
      </c>
      <c r="AP4">
        <v>2.5619999999999998</v>
      </c>
      <c r="AQ4">
        <v>0</v>
      </c>
      <c r="AR4">
        <v>10.492559999999999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3401.6402689999995</v>
      </c>
    </row>
    <row r="5" spans="1:53">
      <c r="A5" t="s">
        <v>47</v>
      </c>
      <c r="B5">
        <v>0</v>
      </c>
      <c r="C5">
        <v>44.73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60.678600000000003</v>
      </c>
      <c r="P5">
        <v>90.243750000000006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0.47825000000000001</v>
      </c>
      <c r="AO5">
        <v>0</v>
      </c>
      <c r="AP5">
        <v>2.5619999999999998</v>
      </c>
      <c r="AQ5">
        <v>0</v>
      </c>
      <c r="AR5">
        <v>24.48264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3415.6303489999996</v>
      </c>
    </row>
    <row r="6" spans="1:53">
      <c r="A6" t="s">
        <v>48</v>
      </c>
      <c r="B6">
        <v>0</v>
      </c>
      <c r="C6">
        <v>44.73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60.678600000000003</v>
      </c>
      <c r="P6">
        <v>90.243750000000006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0.47825000000000001</v>
      </c>
      <c r="AO6">
        <v>0</v>
      </c>
      <c r="AP6">
        <v>2.5619999999999998</v>
      </c>
      <c r="AQ6">
        <v>0</v>
      </c>
      <c r="AR6">
        <v>24.48264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3415.6303489999996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60.678600000000003</v>
      </c>
      <c r="P7">
        <v>90.243750000000006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0.47825000000000001</v>
      </c>
      <c r="AO7">
        <v>0</v>
      </c>
      <c r="AP7">
        <v>2.5619999999999998</v>
      </c>
      <c r="AQ7">
        <v>0</v>
      </c>
      <c r="AR7">
        <v>24.48264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3415.735349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60.678600000000003</v>
      </c>
      <c r="P8">
        <v>90.243750000000006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0.47825000000000001</v>
      </c>
      <c r="AO8">
        <v>0</v>
      </c>
      <c r="AP8">
        <v>2.5619999999999998</v>
      </c>
      <c r="AQ8">
        <v>0</v>
      </c>
      <c r="AR8">
        <v>24.48264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3415.735349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60.678600000000003</v>
      </c>
      <c r="P9">
        <v>90.243750000000006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0.47825000000000001</v>
      </c>
      <c r="AO9">
        <v>0</v>
      </c>
      <c r="AP9">
        <v>2.5619999999999998</v>
      </c>
      <c r="AQ9">
        <v>0</v>
      </c>
      <c r="AR9">
        <v>24.48264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3415.735349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60.678600000000003</v>
      </c>
      <c r="P10">
        <v>90.243750000000006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4.2339000000000002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0.47825000000000001</v>
      </c>
      <c r="AO10">
        <v>0</v>
      </c>
      <c r="AP10">
        <v>2.5619999999999998</v>
      </c>
      <c r="AQ10">
        <v>0</v>
      </c>
      <c r="AR10">
        <v>24.48264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3415.4787490000003</v>
      </c>
    </row>
    <row r="11" spans="1:53">
      <c r="A11" t="s">
        <v>53</v>
      </c>
      <c r="B11">
        <v>0</v>
      </c>
      <c r="C11">
        <v>44.94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60.678600000000003</v>
      </c>
      <c r="P11">
        <v>90.243750000000006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4.2339000000000002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0.47825000000000001</v>
      </c>
      <c r="AO11">
        <v>0</v>
      </c>
      <c r="AP11">
        <v>2.5619999999999998</v>
      </c>
      <c r="AQ11">
        <v>0</v>
      </c>
      <c r="AR11">
        <v>24.48264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3415.5837489999999</v>
      </c>
    </row>
    <row r="12" spans="1:53">
      <c r="A12" t="s">
        <v>54</v>
      </c>
      <c r="B12">
        <v>0</v>
      </c>
      <c r="C12">
        <v>44.94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60.678600000000003</v>
      </c>
      <c r="P12">
        <v>90.243750000000006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4.2339000000000002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0.47825000000000001</v>
      </c>
      <c r="AO12">
        <v>0</v>
      </c>
      <c r="AP12">
        <v>2.5619999999999998</v>
      </c>
      <c r="AQ12">
        <v>0</v>
      </c>
      <c r="AR12">
        <v>10.492559999999999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3401.5936689999999</v>
      </c>
    </row>
    <row r="13" spans="1:53">
      <c r="A13" t="s">
        <v>55</v>
      </c>
      <c r="B13">
        <v>0</v>
      </c>
      <c r="C13">
        <v>44.94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60.678600000000003</v>
      </c>
      <c r="P13">
        <v>90.243750000000006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4.2339000000000002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53.044199999999996</v>
      </c>
      <c r="AL13">
        <v>2.3239999999999998</v>
      </c>
      <c r="AM13">
        <v>0</v>
      </c>
      <c r="AN13">
        <v>0.47825000000000001</v>
      </c>
      <c r="AO13">
        <v>0</v>
      </c>
      <c r="AP13">
        <v>2.5619999999999998</v>
      </c>
      <c r="AQ13">
        <v>0</v>
      </c>
      <c r="AR13">
        <v>24.48264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3407.4497489999999</v>
      </c>
    </row>
    <row r="14" spans="1:53">
      <c r="A14" t="s">
        <v>56</v>
      </c>
      <c r="B14">
        <v>0</v>
      </c>
      <c r="C14">
        <v>44.94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60.678600000000003</v>
      </c>
      <c r="P14">
        <v>90.243750000000006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4.2339000000000002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53.044199999999996</v>
      </c>
      <c r="AL14">
        <v>2.3239999999999998</v>
      </c>
      <c r="AM14">
        <v>0</v>
      </c>
      <c r="AN14">
        <v>0.47825000000000001</v>
      </c>
      <c r="AO14">
        <v>0</v>
      </c>
      <c r="AP14">
        <v>2.5619999999999998</v>
      </c>
      <c r="AQ14">
        <v>0</v>
      </c>
      <c r="AR14">
        <v>24.48264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3407.4497489999999</v>
      </c>
    </row>
    <row r="15" spans="1:53">
      <c r="A15" t="s">
        <v>57</v>
      </c>
      <c r="B15">
        <v>0</v>
      </c>
      <c r="C15">
        <v>44.94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60.678600000000003</v>
      </c>
      <c r="P15">
        <v>90.243750000000006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53.044199999999996</v>
      </c>
      <c r="AL15">
        <v>2.3239999999999998</v>
      </c>
      <c r="AM15">
        <v>0</v>
      </c>
      <c r="AN15">
        <v>0.47825000000000001</v>
      </c>
      <c r="AO15">
        <v>0</v>
      </c>
      <c r="AP15">
        <v>2.5619999999999998</v>
      </c>
      <c r="AQ15">
        <v>0</v>
      </c>
      <c r="AR15">
        <v>15.87336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3408.7195689999994</v>
      </c>
    </row>
    <row r="16" spans="1:53">
      <c r="A16" t="s">
        <v>58</v>
      </c>
      <c r="B16">
        <v>0</v>
      </c>
      <c r="C16">
        <v>44.94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60.678600000000003</v>
      </c>
      <c r="P16">
        <v>90.243750000000006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53.044199999999996</v>
      </c>
      <c r="AL16">
        <v>2.3239999999999998</v>
      </c>
      <c r="AM16">
        <v>0</v>
      </c>
      <c r="AN16">
        <v>0.47825000000000001</v>
      </c>
      <c r="AO16">
        <v>0</v>
      </c>
      <c r="AP16">
        <v>2.5619999999999998</v>
      </c>
      <c r="AQ16">
        <v>0</v>
      </c>
      <c r="AR16">
        <v>15.87336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3408.7195689999994</v>
      </c>
    </row>
    <row r="17" spans="1:53">
      <c r="A17" t="s">
        <v>59</v>
      </c>
      <c r="B17">
        <v>0</v>
      </c>
      <c r="C17">
        <v>44.94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60.678600000000003</v>
      </c>
      <c r="P17">
        <v>90.243750000000006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415.125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53.044199999999996</v>
      </c>
      <c r="AL17">
        <v>2.3239999999999998</v>
      </c>
      <c r="AM17">
        <v>0</v>
      </c>
      <c r="AN17">
        <v>0.47825000000000001</v>
      </c>
      <c r="AO17">
        <v>0</v>
      </c>
      <c r="AP17">
        <v>2.5619999999999998</v>
      </c>
      <c r="AQ17">
        <v>0</v>
      </c>
      <c r="AR17">
        <v>10.492559999999999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3399.693769</v>
      </c>
    </row>
    <row r="18" spans="1:53">
      <c r="A18" t="s">
        <v>60</v>
      </c>
      <c r="B18">
        <v>0</v>
      </c>
      <c r="C18">
        <v>44.94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60.678600000000003</v>
      </c>
      <c r="P18">
        <v>90.243750000000006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415.125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53.044199999999996</v>
      </c>
      <c r="AL18">
        <v>2.3239999999999998</v>
      </c>
      <c r="AM18">
        <v>0</v>
      </c>
      <c r="AN18">
        <v>0.47825000000000001</v>
      </c>
      <c r="AO18">
        <v>0</v>
      </c>
      <c r="AP18">
        <v>2.5619999999999998</v>
      </c>
      <c r="AQ18">
        <v>0</v>
      </c>
      <c r="AR18">
        <v>10.492559999999999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3399.693769</v>
      </c>
    </row>
    <row r="19" spans="1:53">
      <c r="A19" t="s">
        <v>61</v>
      </c>
      <c r="B19">
        <v>0</v>
      </c>
      <c r="C19">
        <v>44.835000000000001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60.678600000000003</v>
      </c>
      <c r="P19">
        <v>90.243750000000006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415.125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53.044199999999996</v>
      </c>
      <c r="AL19">
        <v>2.3239999999999998</v>
      </c>
      <c r="AM19">
        <v>0</v>
      </c>
      <c r="AN19">
        <v>0.47825000000000001</v>
      </c>
      <c r="AO19">
        <v>0</v>
      </c>
      <c r="AP19">
        <v>2.5619999999999998</v>
      </c>
      <c r="AQ19">
        <v>0</v>
      </c>
      <c r="AR19">
        <v>10.492559999999999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3399.5887689999995</v>
      </c>
    </row>
    <row r="20" spans="1:53">
      <c r="A20" t="s">
        <v>62</v>
      </c>
      <c r="B20">
        <v>0</v>
      </c>
      <c r="C20">
        <v>44.835000000000001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60.678600000000003</v>
      </c>
      <c r="P20">
        <v>90.243750000000006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415.125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53.044199999999996</v>
      </c>
      <c r="AL20">
        <v>2.3239999999999998</v>
      </c>
      <c r="AM20">
        <v>0</v>
      </c>
      <c r="AN20">
        <v>0.47825000000000001</v>
      </c>
      <c r="AO20">
        <v>0</v>
      </c>
      <c r="AP20">
        <v>2.5619999999999998</v>
      </c>
      <c r="AQ20">
        <v>0</v>
      </c>
      <c r="AR20">
        <v>10.492559999999999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3399.5887689999995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60.678600000000003</v>
      </c>
      <c r="P21">
        <v>90.243750000000006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53.044199999999996</v>
      </c>
      <c r="AL21">
        <v>2.3239999999999998</v>
      </c>
      <c r="AM21">
        <v>0</v>
      </c>
      <c r="AN21">
        <v>0.47825000000000001</v>
      </c>
      <c r="AO21">
        <v>0</v>
      </c>
      <c r="AP21">
        <v>4.4835000000000003</v>
      </c>
      <c r="AQ21">
        <v>0</v>
      </c>
      <c r="AR21">
        <v>10.492559999999999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3404.9452689999998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60.678600000000003</v>
      </c>
      <c r="P22">
        <v>90.243750000000006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53.044199999999996</v>
      </c>
      <c r="AL22">
        <v>2.3239999999999998</v>
      </c>
      <c r="AM22">
        <v>0</v>
      </c>
      <c r="AN22">
        <v>0.47825000000000001</v>
      </c>
      <c r="AO22">
        <v>0</v>
      </c>
      <c r="AP22">
        <v>4.4835000000000003</v>
      </c>
      <c r="AQ22">
        <v>0</v>
      </c>
      <c r="AR22">
        <v>10.492559999999999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3404.9452689999998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60.678600000000003</v>
      </c>
      <c r="P23">
        <v>90.243750000000006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53.044199999999996</v>
      </c>
      <c r="AL23">
        <v>2.3239999999999998</v>
      </c>
      <c r="AM23">
        <v>0</v>
      </c>
      <c r="AN23">
        <v>0.47825000000000001</v>
      </c>
      <c r="AO23">
        <v>0</v>
      </c>
      <c r="AP23">
        <v>3.5868000000000002</v>
      </c>
      <c r="AQ23">
        <v>0</v>
      </c>
      <c r="AR23">
        <v>12.1068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3405.6628089999999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60.678600000000003</v>
      </c>
      <c r="P24">
        <v>90.243750000000006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53.044199999999996</v>
      </c>
      <c r="AL24">
        <v>2.3239999999999998</v>
      </c>
      <c r="AM24">
        <v>0</v>
      </c>
      <c r="AN24">
        <v>0.47825000000000001</v>
      </c>
      <c r="AO24">
        <v>0</v>
      </c>
      <c r="AP24">
        <v>3.5868000000000002</v>
      </c>
      <c r="AQ24">
        <v>0</v>
      </c>
      <c r="AR24">
        <v>12.1068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3405.6628089999999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60.678600000000003</v>
      </c>
      <c r="P25">
        <v>90.243750000000006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0</v>
      </c>
      <c r="AI25">
        <v>0</v>
      </c>
      <c r="AJ25">
        <v>0</v>
      </c>
      <c r="AK25">
        <v>53.044199999999996</v>
      </c>
      <c r="AL25">
        <v>2.3239999999999998</v>
      </c>
      <c r="AM25">
        <v>0</v>
      </c>
      <c r="AN25">
        <v>0.47825000000000001</v>
      </c>
      <c r="AO25">
        <v>0</v>
      </c>
      <c r="AP25">
        <v>2.3058000000000001</v>
      </c>
      <c r="AQ25">
        <v>0</v>
      </c>
      <c r="AR25">
        <v>24.48264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3416.7576490000001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60.678600000000003</v>
      </c>
      <c r="P26">
        <v>90.243750000000006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7.11</v>
      </c>
      <c r="AB26">
        <v>13.17004</v>
      </c>
      <c r="AC26">
        <v>9.6778399999999998</v>
      </c>
      <c r="AD26">
        <v>0</v>
      </c>
      <c r="AE26">
        <v>14.113</v>
      </c>
      <c r="AF26">
        <v>6.4089999999999998</v>
      </c>
      <c r="AG26">
        <v>43.894799999999996</v>
      </c>
      <c r="AH26">
        <v>0</v>
      </c>
      <c r="AI26">
        <v>0</v>
      </c>
      <c r="AJ26">
        <v>0</v>
      </c>
      <c r="AK26">
        <v>53.044199999999996</v>
      </c>
      <c r="AL26">
        <v>2.3239999999999998</v>
      </c>
      <c r="AM26">
        <v>0</v>
      </c>
      <c r="AN26">
        <v>0.47825000000000001</v>
      </c>
      <c r="AO26">
        <v>0</v>
      </c>
      <c r="AP26">
        <v>2.3058000000000001</v>
      </c>
      <c r="AQ26">
        <v>0</v>
      </c>
      <c r="AR26">
        <v>24.48264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3446.7155290000001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60.678600000000003</v>
      </c>
      <c r="P27">
        <v>90.243750000000006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14.04936</v>
      </c>
      <c r="AB27">
        <v>13.17004</v>
      </c>
      <c r="AC27">
        <v>9.6778399999999998</v>
      </c>
      <c r="AD27">
        <v>0</v>
      </c>
      <c r="AE27">
        <v>14.113</v>
      </c>
      <c r="AF27">
        <v>6.4089999999999998</v>
      </c>
      <c r="AG27">
        <v>43.894799999999996</v>
      </c>
      <c r="AH27">
        <v>23.390899999999998</v>
      </c>
      <c r="AI27">
        <v>0</v>
      </c>
      <c r="AJ27">
        <v>0</v>
      </c>
      <c r="AK27">
        <v>53.044199999999996</v>
      </c>
      <c r="AL27">
        <v>2.3239999999999998</v>
      </c>
      <c r="AM27">
        <v>0</v>
      </c>
      <c r="AN27">
        <v>0.47825000000000001</v>
      </c>
      <c r="AO27">
        <v>0</v>
      </c>
      <c r="AP27">
        <v>2.3058000000000001</v>
      </c>
      <c r="AQ27">
        <v>0</v>
      </c>
      <c r="AR27">
        <v>24.48264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3477.0457889999998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60.678600000000003</v>
      </c>
      <c r="P28">
        <v>90.243750000000006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14.04936</v>
      </c>
      <c r="AB28">
        <v>13.17004</v>
      </c>
      <c r="AC28">
        <v>19.35568</v>
      </c>
      <c r="AD28">
        <v>0</v>
      </c>
      <c r="AE28">
        <v>14.113</v>
      </c>
      <c r="AF28">
        <v>6.4089999999999998</v>
      </c>
      <c r="AG28">
        <v>43.894799999999996</v>
      </c>
      <c r="AH28">
        <v>46.781799999999997</v>
      </c>
      <c r="AI28">
        <v>0</v>
      </c>
      <c r="AJ28">
        <v>0</v>
      </c>
      <c r="AK28">
        <v>53.044199999999996</v>
      </c>
      <c r="AL28">
        <v>2.3239999999999998</v>
      </c>
      <c r="AM28">
        <v>0</v>
      </c>
      <c r="AN28">
        <v>0.47825000000000001</v>
      </c>
      <c r="AO28">
        <v>0</v>
      </c>
      <c r="AP28">
        <v>2.0495999999999999</v>
      </c>
      <c r="AQ28">
        <v>0</v>
      </c>
      <c r="AR28">
        <v>15.87336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3501.249049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60.678600000000003</v>
      </c>
      <c r="P29">
        <v>90.243750000000006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14.04936</v>
      </c>
      <c r="AB29">
        <v>13.17004</v>
      </c>
      <c r="AC29">
        <v>19.35568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70.172700000000006</v>
      </c>
      <c r="AI29">
        <v>0</v>
      </c>
      <c r="AJ29">
        <v>0</v>
      </c>
      <c r="AK29">
        <v>53.044199999999996</v>
      </c>
      <c r="AL29">
        <v>2.3239999999999998</v>
      </c>
      <c r="AM29">
        <v>0</v>
      </c>
      <c r="AN29">
        <v>0.47825000000000001</v>
      </c>
      <c r="AO29">
        <v>0</v>
      </c>
      <c r="AP29">
        <v>2.0495999999999999</v>
      </c>
      <c r="AQ29">
        <v>15.561</v>
      </c>
      <c r="AR29">
        <v>15.87336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3551.7808489999998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60.678600000000003</v>
      </c>
      <c r="P30">
        <v>90.243750000000006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0</v>
      </c>
      <c r="Y30">
        <v>691.74</v>
      </c>
      <c r="Z30">
        <v>6.5537999999999998</v>
      </c>
      <c r="AA30">
        <v>19.75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0</v>
      </c>
      <c r="AJ30">
        <v>0</v>
      </c>
      <c r="AK30">
        <v>53.044199999999996</v>
      </c>
      <c r="AL30">
        <v>23.24</v>
      </c>
      <c r="AM30">
        <v>0</v>
      </c>
      <c r="AN30">
        <v>0.47825000000000001</v>
      </c>
      <c r="AO30">
        <v>0</v>
      </c>
      <c r="AP30">
        <v>2.0495999999999999</v>
      </c>
      <c r="AQ30">
        <v>31.122</v>
      </c>
      <c r="AR30">
        <v>15.87336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3641.8920889999995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60.678600000000003</v>
      </c>
      <c r="P31">
        <v>90.243750000000006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28.09872</v>
      </c>
      <c r="AB31">
        <v>26.34008</v>
      </c>
      <c r="AC31">
        <v>19.35568</v>
      </c>
      <c r="AD31">
        <v>27.408107999999999</v>
      </c>
      <c r="AE31">
        <v>14.113</v>
      </c>
      <c r="AF31">
        <v>30.565999999999999</v>
      </c>
      <c r="AG31">
        <v>43.894799999999996</v>
      </c>
      <c r="AH31">
        <v>116.9545</v>
      </c>
      <c r="AI31">
        <v>2.5459999999999998</v>
      </c>
      <c r="AJ31">
        <v>0</v>
      </c>
      <c r="AK31">
        <v>53.044199999999996</v>
      </c>
      <c r="AL31">
        <v>53.451999999999998</v>
      </c>
      <c r="AM31">
        <v>0</v>
      </c>
      <c r="AN31">
        <v>0.47825000000000001</v>
      </c>
      <c r="AO31">
        <v>0</v>
      </c>
      <c r="AP31">
        <v>2.0495999999999999</v>
      </c>
      <c r="AQ31">
        <v>46.683</v>
      </c>
      <c r="AR31">
        <v>15.87336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3762.5748569999987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60.678600000000003</v>
      </c>
      <c r="P32">
        <v>90.243750000000006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28.09872</v>
      </c>
      <c r="AB32">
        <v>39.510120000000001</v>
      </c>
      <c r="AC32">
        <v>19.35568</v>
      </c>
      <c r="AD32">
        <v>27.408107999999999</v>
      </c>
      <c r="AE32">
        <v>28.225999999999999</v>
      </c>
      <c r="AF32">
        <v>30.565999999999999</v>
      </c>
      <c r="AG32">
        <v>43.894799999999996</v>
      </c>
      <c r="AH32">
        <v>116.9545</v>
      </c>
      <c r="AI32">
        <v>16.548999999999999</v>
      </c>
      <c r="AJ32">
        <v>0</v>
      </c>
      <c r="AK32">
        <v>53.044199999999996</v>
      </c>
      <c r="AL32">
        <v>53.451999999999998</v>
      </c>
      <c r="AM32">
        <v>0</v>
      </c>
      <c r="AN32">
        <v>0.47825000000000001</v>
      </c>
      <c r="AO32">
        <v>0</v>
      </c>
      <c r="AP32">
        <v>2.0495999999999999</v>
      </c>
      <c r="AQ32">
        <v>62.244</v>
      </c>
      <c r="AR32">
        <v>15.87336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3819.4218969999988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60.678600000000003</v>
      </c>
      <c r="P33">
        <v>90.243750000000006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28.09872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116.9545</v>
      </c>
      <c r="AI33">
        <v>16.548999999999999</v>
      </c>
      <c r="AJ33">
        <v>0</v>
      </c>
      <c r="AK33">
        <v>53.044199999999996</v>
      </c>
      <c r="AL33">
        <v>53.451999999999998</v>
      </c>
      <c r="AM33">
        <v>0</v>
      </c>
      <c r="AN33">
        <v>0.47825000000000001</v>
      </c>
      <c r="AO33">
        <v>0</v>
      </c>
      <c r="AP33">
        <v>2.0495999999999999</v>
      </c>
      <c r="AQ33">
        <v>62.244</v>
      </c>
      <c r="AR33">
        <v>15.87336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3840.6324529999988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60.678600000000003</v>
      </c>
      <c r="P34">
        <v>90.243750000000006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28.09872</v>
      </c>
      <c r="AB34">
        <v>39.510120000000001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116.9545</v>
      </c>
      <c r="AI34">
        <v>16.548999999999999</v>
      </c>
      <c r="AJ34">
        <v>0</v>
      </c>
      <c r="AK34">
        <v>53.044199999999996</v>
      </c>
      <c r="AL34">
        <v>53.451999999999998</v>
      </c>
      <c r="AM34">
        <v>0</v>
      </c>
      <c r="AN34">
        <v>0.47825000000000001</v>
      </c>
      <c r="AO34">
        <v>0</v>
      </c>
      <c r="AP34">
        <v>1.7934000000000001</v>
      </c>
      <c r="AQ34">
        <v>62.244</v>
      </c>
      <c r="AR34">
        <v>21.523199999999999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3845.7110929999994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60.678600000000003</v>
      </c>
      <c r="P35">
        <v>90.243750000000006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28.09872</v>
      </c>
      <c r="AB35">
        <v>39.510120000000001</v>
      </c>
      <c r="AC35">
        <v>19.35568</v>
      </c>
      <c r="AD35">
        <v>27.408107999999999</v>
      </c>
      <c r="AE35">
        <v>28.225999999999999</v>
      </c>
      <c r="AF35">
        <v>30.565999999999999</v>
      </c>
      <c r="AG35">
        <v>43.894799999999996</v>
      </c>
      <c r="AH35">
        <v>116.9545</v>
      </c>
      <c r="AI35">
        <v>16.548999999999999</v>
      </c>
      <c r="AJ35">
        <v>0</v>
      </c>
      <c r="AK35">
        <v>53.044199999999996</v>
      </c>
      <c r="AL35">
        <v>53.451999999999998</v>
      </c>
      <c r="AM35">
        <v>0</v>
      </c>
      <c r="AN35">
        <v>0.47825000000000001</v>
      </c>
      <c r="AO35">
        <v>0</v>
      </c>
      <c r="AP35">
        <v>2.4339</v>
      </c>
      <c r="AQ35">
        <v>62.244</v>
      </c>
      <c r="AR35">
        <v>21.523199999999999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3825.1410369999994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60.678600000000003</v>
      </c>
      <c r="P36">
        <v>90.243750000000006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28.09872</v>
      </c>
      <c r="AB36">
        <v>26.260100000000001</v>
      </c>
      <c r="AC36">
        <v>19.35568</v>
      </c>
      <c r="AD36">
        <v>27.408107999999999</v>
      </c>
      <c r="AE36">
        <v>14.113</v>
      </c>
      <c r="AF36">
        <v>30.565999999999999</v>
      </c>
      <c r="AG36">
        <v>43.894799999999996</v>
      </c>
      <c r="AH36">
        <v>116.9545</v>
      </c>
      <c r="AI36">
        <v>2.5459999999999998</v>
      </c>
      <c r="AJ36">
        <v>0</v>
      </c>
      <c r="AK36">
        <v>53.044199999999996</v>
      </c>
      <c r="AL36">
        <v>53.451999999999998</v>
      </c>
      <c r="AM36">
        <v>0</v>
      </c>
      <c r="AN36">
        <v>0.47825000000000001</v>
      </c>
      <c r="AO36">
        <v>0</v>
      </c>
      <c r="AP36">
        <v>2.4339</v>
      </c>
      <c r="AQ36">
        <v>62.244</v>
      </c>
      <c r="AR36">
        <v>21.523199999999999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3783.775016999999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60.678600000000003</v>
      </c>
      <c r="P37">
        <v>90.243750000000006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0</v>
      </c>
      <c r="Y37">
        <v>691.74</v>
      </c>
      <c r="Z37">
        <v>13.1076</v>
      </c>
      <c r="AA37">
        <v>19.75</v>
      </c>
      <c r="AB37">
        <v>13.18337</v>
      </c>
      <c r="AC37">
        <v>19.35568</v>
      </c>
      <c r="AD37">
        <v>18.272072000000001</v>
      </c>
      <c r="AE37">
        <v>14.113</v>
      </c>
      <c r="AF37">
        <v>8.8740000000000006</v>
      </c>
      <c r="AG37">
        <v>43.894799999999996</v>
      </c>
      <c r="AH37">
        <v>94.131799999999998</v>
      </c>
      <c r="AI37">
        <v>0</v>
      </c>
      <c r="AJ37">
        <v>0</v>
      </c>
      <c r="AK37">
        <v>53.044199999999996</v>
      </c>
      <c r="AL37">
        <v>23.24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15.87336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3669.6504909999999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60.678600000000003</v>
      </c>
      <c r="P38">
        <v>90.243750000000006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0</v>
      </c>
      <c r="Y38">
        <v>691.74</v>
      </c>
      <c r="Z38">
        <v>6.5537999999999998</v>
      </c>
      <c r="AA38">
        <v>14.04936</v>
      </c>
      <c r="AB38">
        <v>13.18337</v>
      </c>
      <c r="AC38">
        <v>19.35568</v>
      </c>
      <c r="AD38">
        <v>8.5864999999999991</v>
      </c>
      <c r="AE38">
        <v>14.113</v>
      </c>
      <c r="AF38">
        <v>8.8740000000000006</v>
      </c>
      <c r="AG38">
        <v>43.894799999999996</v>
      </c>
      <c r="AH38">
        <v>70.172700000000006</v>
      </c>
      <c r="AI38">
        <v>0</v>
      </c>
      <c r="AJ38">
        <v>0</v>
      </c>
      <c r="AK38">
        <v>53.044199999999996</v>
      </c>
      <c r="AL38">
        <v>10.458</v>
      </c>
      <c r="AM38">
        <v>0</v>
      </c>
      <c r="AN38">
        <v>0.47825000000000001</v>
      </c>
      <c r="AO38">
        <v>0</v>
      </c>
      <c r="AP38">
        <v>1.7934000000000001</v>
      </c>
      <c r="AQ38">
        <v>62.244</v>
      </c>
      <c r="AR38">
        <v>15.87336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3610.9693790000001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60.678600000000003</v>
      </c>
      <c r="P39">
        <v>90.243750000000006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0</v>
      </c>
      <c r="Y39">
        <v>691.74</v>
      </c>
      <c r="Z39">
        <v>6.5537999999999998</v>
      </c>
      <c r="AA39">
        <v>14.04936</v>
      </c>
      <c r="AB39">
        <v>0</v>
      </c>
      <c r="AC39">
        <v>9.6778399999999998</v>
      </c>
      <c r="AD39">
        <v>0</v>
      </c>
      <c r="AE39">
        <v>14.113</v>
      </c>
      <c r="AF39">
        <v>8.8740000000000006</v>
      </c>
      <c r="AG39">
        <v>43.894799999999996</v>
      </c>
      <c r="AH39">
        <v>46.781799999999997</v>
      </c>
      <c r="AI39">
        <v>0</v>
      </c>
      <c r="AJ39">
        <v>0</v>
      </c>
      <c r="AK39">
        <v>53.044199999999996</v>
      </c>
      <c r="AL39">
        <v>10.458</v>
      </c>
      <c r="AM39">
        <v>0</v>
      </c>
      <c r="AN39">
        <v>0.47825000000000001</v>
      </c>
      <c r="AO39">
        <v>0</v>
      </c>
      <c r="AP39">
        <v>1.7934000000000001</v>
      </c>
      <c r="AQ39">
        <v>62.244</v>
      </c>
      <c r="AR39">
        <v>15.87336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3556.1307689999999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60.678600000000003</v>
      </c>
      <c r="P40">
        <v>90.243750000000006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0</v>
      </c>
      <c r="Y40">
        <v>691.74</v>
      </c>
      <c r="Z40">
        <v>0</v>
      </c>
      <c r="AA40">
        <v>14.04936</v>
      </c>
      <c r="AB40">
        <v>0</v>
      </c>
      <c r="AC40">
        <v>0</v>
      </c>
      <c r="AD40">
        <v>0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53.044199999999996</v>
      </c>
      <c r="AL40">
        <v>10.458</v>
      </c>
      <c r="AM40">
        <v>0</v>
      </c>
      <c r="AN40">
        <v>0.47825000000000001</v>
      </c>
      <c r="AO40">
        <v>0</v>
      </c>
      <c r="AP40">
        <v>1.7934000000000001</v>
      </c>
      <c r="AQ40">
        <v>46.683</v>
      </c>
      <c r="AR40">
        <v>15.87336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3524.3381289999998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60.678600000000003</v>
      </c>
      <c r="P41">
        <v>90.243750000000006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0</v>
      </c>
      <c r="Y41">
        <v>691.74</v>
      </c>
      <c r="Z41">
        <v>0</v>
      </c>
      <c r="AA41">
        <v>10.428000000000001</v>
      </c>
      <c r="AB41">
        <v>0</v>
      </c>
      <c r="AC41">
        <v>0</v>
      </c>
      <c r="AD41">
        <v>0</v>
      </c>
      <c r="AE41">
        <v>3.8490000000000002</v>
      </c>
      <c r="AF41">
        <v>8.8740000000000006</v>
      </c>
      <c r="AG41">
        <v>43.894799999999996</v>
      </c>
      <c r="AH41">
        <v>23.390899999999998</v>
      </c>
      <c r="AI41">
        <v>0</v>
      </c>
      <c r="AJ41">
        <v>0</v>
      </c>
      <c r="AK41">
        <v>53.044199999999996</v>
      </c>
      <c r="AL41">
        <v>10.458</v>
      </c>
      <c r="AM41">
        <v>0</v>
      </c>
      <c r="AN41">
        <v>0.47825000000000001</v>
      </c>
      <c r="AO41">
        <v>0</v>
      </c>
      <c r="AP41">
        <v>3.0743999999999998</v>
      </c>
      <c r="AQ41">
        <v>31.122</v>
      </c>
      <c r="AR41">
        <v>15.87336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3472.7818689999995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60.678600000000003</v>
      </c>
      <c r="P42">
        <v>90.243750000000006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0</v>
      </c>
      <c r="Y42">
        <v>691.74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8.8740000000000006</v>
      </c>
      <c r="AG42">
        <v>43.894799999999996</v>
      </c>
      <c r="AH42">
        <v>0</v>
      </c>
      <c r="AI42">
        <v>0</v>
      </c>
      <c r="AJ42">
        <v>0</v>
      </c>
      <c r="AK42">
        <v>53.044199999999996</v>
      </c>
      <c r="AL42">
        <v>10.458</v>
      </c>
      <c r="AM42">
        <v>0</v>
      </c>
      <c r="AN42">
        <v>0.47825000000000001</v>
      </c>
      <c r="AO42">
        <v>0</v>
      </c>
      <c r="AP42">
        <v>1.7934000000000001</v>
      </c>
      <c r="AQ42">
        <v>14.49</v>
      </c>
      <c r="AR42">
        <v>15.87336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3421.0499689999997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60.678600000000003</v>
      </c>
      <c r="P43">
        <v>90.243750000000006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0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53.044199999999996</v>
      </c>
      <c r="AL43">
        <v>10.458</v>
      </c>
      <c r="AM43">
        <v>0</v>
      </c>
      <c r="AN43">
        <v>0.47825000000000001</v>
      </c>
      <c r="AO43">
        <v>0</v>
      </c>
      <c r="AP43">
        <v>1.7934000000000001</v>
      </c>
      <c r="AQ43">
        <v>13.103999999999999</v>
      </c>
      <c r="AR43">
        <v>15.87336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3419.115969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60.678600000000003</v>
      </c>
      <c r="P44">
        <v>90.243750000000006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0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53.044199999999996</v>
      </c>
      <c r="AL44">
        <v>10.458</v>
      </c>
      <c r="AM44">
        <v>0</v>
      </c>
      <c r="AN44">
        <v>0.47825000000000001</v>
      </c>
      <c r="AO44">
        <v>0</v>
      </c>
      <c r="AP44">
        <v>1.7934000000000001</v>
      </c>
      <c r="AQ44">
        <v>0</v>
      </c>
      <c r="AR44">
        <v>15.87336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3405.8019690000001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60.678600000000003</v>
      </c>
      <c r="P45">
        <v>90.243750000000006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53.044199999999996</v>
      </c>
      <c r="AL45">
        <v>10.458</v>
      </c>
      <c r="AM45">
        <v>0</v>
      </c>
      <c r="AN45">
        <v>0.47825000000000001</v>
      </c>
      <c r="AO45">
        <v>0</v>
      </c>
      <c r="AP45">
        <v>1.7934000000000001</v>
      </c>
      <c r="AQ45">
        <v>0</v>
      </c>
      <c r="AR45">
        <v>15.87336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3405.8019690000001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60.678600000000003</v>
      </c>
      <c r="P46">
        <v>90.243750000000006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53.044199999999996</v>
      </c>
      <c r="AL46">
        <v>10.458</v>
      </c>
      <c r="AM46">
        <v>0</v>
      </c>
      <c r="AN46">
        <v>0.47825000000000001</v>
      </c>
      <c r="AO46">
        <v>0</v>
      </c>
      <c r="AP46">
        <v>1.7934000000000001</v>
      </c>
      <c r="AQ46">
        <v>0</v>
      </c>
      <c r="AR46">
        <v>15.87336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3405.8019690000001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60.678600000000003</v>
      </c>
      <c r="P47">
        <v>90.243750000000006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53.044199999999996</v>
      </c>
      <c r="AL47">
        <v>10.458</v>
      </c>
      <c r="AM47">
        <v>0</v>
      </c>
      <c r="AN47">
        <v>0.47825000000000001</v>
      </c>
      <c r="AO47">
        <v>0</v>
      </c>
      <c r="AP47">
        <v>3.3306</v>
      </c>
      <c r="AQ47">
        <v>0</v>
      </c>
      <c r="AR47">
        <v>13.452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3402.4528090000003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60.678600000000003</v>
      </c>
      <c r="P48">
        <v>90.243750000000006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53.044199999999996</v>
      </c>
      <c r="AL48">
        <v>10.458</v>
      </c>
      <c r="AM48">
        <v>0</v>
      </c>
      <c r="AN48">
        <v>0.47825000000000001</v>
      </c>
      <c r="AO48">
        <v>0</v>
      </c>
      <c r="AP48">
        <v>1.7934000000000001</v>
      </c>
      <c r="AQ48">
        <v>0</v>
      </c>
      <c r="AR48">
        <v>13.452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3400.9156090000006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60.678600000000003</v>
      </c>
      <c r="P49">
        <v>90.243750000000006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0.47825000000000001</v>
      </c>
      <c r="AO49">
        <v>0</v>
      </c>
      <c r="AP49">
        <v>1.7934000000000001</v>
      </c>
      <c r="AQ49">
        <v>0</v>
      </c>
      <c r="AR49">
        <v>13.452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3400.9156090000006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60.678600000000003</v>
      </c>
      <c r="P50">
        <v>90.243750000000006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0.47825000000000001</v>
      </c>
      <c r="AO50">
        <v>0</v>
      </c>
      <c r="AP50">
        <v>1.7934000000000001</v>
      </c>
      <c r="AQ50">
        <v>0</v>
      </c>
      <c r="AR50">
        <v>13.452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3400.9156090000006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60.678600000000003</v>
      </c>
      <c r="P51">
        <v>90.243750000000006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0.47825000000000001</v>
      </c>
      <c r="AO51">
        <v>0</v>
      </c>
      <c r="AP51">
        <v>3.3306</v>
      </c>
      <c r="AQ51">
        <v>0</v>
      </c>
      <c r="AR51">
        <v>13.452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3401.3568089999999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60.678600000000003</v>
      </c>
      <c r="P52">
        <v>90.243750000000006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0.47825000000000001</v>
      </c>
      <c r="AO52">
        <v>0</v>
      </c>
      <c r="AP52">
        <v>1.7934000000000001</v>
      </c>
      <c r="AQ52">
        <v>0</v>
      </c>
      <c r="AR52">
        <v>13.452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3399.8196090000001</v>
      </c>
    </row>
    <row r="53" spans="1:53">
      <c r="A53" t="s">
        <v>95</v>
      </c>
      <c r="B53">
        <v>0</v>
      </c>
      <c r="C53">
        <v>43.89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60.678600000000003</v>
      </c>
      <c r="P53">
        <v>90.243750000000006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0.57389999999999997</v>
      </c>
      <c r="AO53">
        <v>0</v>
      </c>
      <c r="AP53">
        <v>1.7934000000000001</v>
      </c>
      <c r="AQ53">
        <v>0</v>
      </c>
      <c r="AR53">
        <v>13.452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3399.7052589999998</v>
      </c>
    </row>
    <row r="54" spans="1:53">
      <c r="A54" t="s">
        <v>96</v>
      </c>
      <c r="B54">
        <v>0</v>
      </c>
      <c r="C54">
        <v>43.89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60.678600000000003</v>
      </c>
      <c r="P54">
        <v>90.243750000000006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0.57389999999999997</v>
      </c>
      <c r="AO54">
        <v>0</v>
      </c>
      <c r="AP54">
        <v>1.7934000000000001</v>
      </c>
      <c r="AQ54">
        <v>0</v>
      </c>
      <c r="AR54">
        <v>13.452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3399.7052589999998</v>
      </c>
    </row>
    <row r="55" spans="1:53">
      <c r="A55" t="s">
        <v>97</v>
      </c>
      <c r="B55">
        <v>0</v>
      </c>
      <c r="C55">
        <v>43.89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60.678600000000003</v>
      </c>
      <c r="P55">
        <v>90.243750000000006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0.57389999999999997</v>
      </c>
      <c r="AO55">
        <v>0</v>
      </c>
      <c r="AP55">
        <v>3.3306</v>
      </c>
      <c r="AQ55">
        <v>0</v>
      </c>
      <c r="AR55">
        <v>13.452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3400.6944589999998</v>
      </c>
    </row>
    <row r="56" spans="1:53">
      <c r="A56" t="s">
        <v>98</v>
      </c>
      <c r="B56">
        <v>0</v>
      </c>
      <c r="C56">
        <v>43.89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60.678600000000003</v>
      </c>
      <c r="P56">
        <v>90.243750000000006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0.57389999999999997</v>
      </c>
      <c r="AO56">
        <v>0</v>
      </c>
      <c r="AP56">
        <v>1.7934000000000001</v>
      </c>
      <c r="AQ56">
        <v>0</v>
      </c>
      <c r="AR56">
        <v>13.452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3399.1572590000001</v>
      </c>
    </row>
    <row r="57" spans="1:53">
      <c r="A57" t="s">
        <v>99</v>
      </c>
      <c r="B57">
        <v>0</v>
      </c>
      <c r="C57">
        <v>43.89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60.678600000000003</v>
      </c>
      <c r="P57">
        <v>90.243750000000006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0.57389999999999997</v>
      </c>
      <c r="AO57">
        <v>0</v>
      </c>
      <c r="AP57">
        <v>1.7934000000000001</v>
      </c>
      <c r="AQ57">
        <v>0</v>
      </c>
      <c r="AR57">
        <v>13.452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3399.1572590000001</v>
      </c>
    </row>
    <row r="58" spans="1:53">
      <c r="A58" t="s">
        <v>100</v>
      </c>
      <c r="B58">
        <v>0</v>
      </c>
      <c r="C58">
        <v>43.89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60.678600000000003</v>
      </c>
      <c r="P58">
        <v>90.243750000000006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0.57389999999999997</v>
      </c>
      <c r="AO58">
        <v>0</v>
      </c>
      <c r="AP58">
        <v>1.7934000000000001</v>
      </c>
      <c r="AQ58">
        <v>0</v>
      </c>
      <c r="AR58">
        <v>13.452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3399.1572590000001</v>
      </c>
    </row>
    <row r="59" spans="1:53">
      <c r="A59" t="s">
        <v>101</v>
      </c>
      <c r="B59">
        <v>0</v>
      </c>
      <c r="C59">
        <v>43.89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60.678600000000003</v>
      </c>
      <c r="P59">
        <v>90.243750000000006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53.044199999999996</v>
      </c>
      <c r="AL59">
        <v>2.3239999999999998</v>
      </c>
      <c r="AM59">
        <v>0</v>
      </c>
      <c r="AN59">
        <v>0.57389999999999997</v>
      </c>
      <c r="AO59">
        <v>0</v>
      </c>
      <c r="AP59">
        <v>1.7934000000000001</v>
      </c>
      <c r="AQ59">
        <v>0</v>
      </c>
      <c r="AR59">
        <v>13.452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3391.0232590000001</v>
      </c>
    </row>
    <row r="60" spans="1:53">
      <c r="A60" t="s">
        <v>102</v>
      </c>
      <c r="B60">
        <v>0</v>
      </c>
      <c r="C60">
        <v>43.89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60.678600000000003</v>
      </c>
      <c r="P60">
        <v>90.243750000000006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53.044199999999996</v>
      </c>
      <c r="AL60">
        <v>2.3239999999999998</v>
      </c>
      <c r="AM60">
        <v>0</v>
      </c>
      <c r="AN60">
        <v>0.57389999999999997</v>
      </c>
      <c r="AO60">
        <v>0</v>
      </c>
      <c r="AP60">
        <v>1.7934000000000001</v>
      </c>
      <c r="AQ60">
        <v>0</v>
      </c>
      <c r="AR60">
        <v>13.452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3391.0232590000001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60.678600000000003</v>
      </c>
      <c r="P61">
        <v>90.243750000000006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53.044199999999996</v>
      </c>
      <c r="AL61">
        <v>2.3239999999999998</v>
      </c>
      <c r="AM61">
        <v>0</v>
      </c>
      <c r="AN61">
        <v>0.57389999999999997</v>
      </c>
      <c r="AO61">
        <v>0</v>
      </c>
      <c r="AP61">
        <v>1.7934000000000001</v>
      </c>
      <c r="AQ61">
        <v>0</v>
      </c>
      <c r="AR61">
        <v>13.452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3391.0232590000001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60.678600000000003</v>
      </c>
      <c r="P62">
        <v>90.243750000000006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53.044199999999996</v>
      </c>
      <c r="AL62">
        <v>2.3239999999999998</v>
      </c>
      <c r="AM62">
        <v>0</v>
      </c>
      <c r="AN62">
        <v>0.57389999999999997</v>
      </c>
      <c r="AO62">
        <v>0</v>
      </c>
      <c r="AP62">
        <v>1.7934000000000001</v>
      </c>
      <c r="AQ62">
        <v>0</v>
      </c>
      <c r="AR62">
        <v>13.452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3391.0232590000001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60.678600000000003</v>
      </c>
      <c r="P63">
        <v>90.243750000000006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53.044199999999996</v>
      </c>
      <c r="AL63">
        <v>2.3239999999999998</v>
      </c>
      <c r="AM63">
        <v>0</v>
      </c>
      <c r="AN63">
        <v>0.57389999999999997</v>
      </c>
      <c r="AO63">
        <v>0</v>
      </c>
      <c r="AP63">
        <v>3.3306</v>
      </c>
      <c r="AQ63">
        <v>0</v>
      </c>
      <c r="AR63">
        <v>13.452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3392.5604589999998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60.678600000000003</v>
      </c>
      <c r="P64">
        <v>90.243750000000006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53.044199999999996</v>
      </c>
      <c r="AL64">
        <v>2.3239999999999998</v>
      </c>
      <c r="AM64">
        <v>0</v>
      </c>
      <c r="AN64">
        <v>0.57389999999999997</v>
      </c>
      <c r="AO64">
        <v>0</v>
      </c>
      <c r="AP64">
        <v>1.7934000000000001</v>
      </c>
      <c r="AQ64">
        <v>0</v>
      </c>
      <c r="AR64">
        <v>13.452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3391.0232590000001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60.678600000000003</v>
      </c>
      <c r="P65">
        <v>90.243750000000006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53.044199999999996</v>
      </c>
      <c r="AL65">
        <v>2.3239999999999998</v>
      </c>
      <c r="AM65">
        <v>0</v>
      </c>
      <c r="AN65">
        <v>0.57389999999999997</v>
      </c>
      <c r="AO65">
        <v>0</v>
      </c>
      <c r="AP65">
        <v>1.7934000000000001</v>
      </c>
      <c r="AQ65">
        <v>0</v>
      </c>
      <c r="AR65">
        <v>13.452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3391.0232590000001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60.678600000000003</v>
      </c>
      <c r="P66">
        <v>90.243750000000006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53.044199999999996</v>
      </c>
      <c r="AL66">
        <v>2.3239999999999998</v>
      </c>
      <c r="AM66">
        <v>0</v>
      </c>
      <c r="AN66">
        <v>0.57389999999999997</v>
      </c>
      <c r="AO66">
        <v>0</v>
      </c>
      <c r="AP66">
        <v>1.7934000000000001</v>
      </c>
      <c r="AQ66">
        <v>0</v>
      </c>
      <c r="AR66">
        <v>15.87336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3393.4446189999999</v>
      </c>
    </row>
    <row r="67" spans="1:53">
      <c r="A67" t="s">
        <v>109</v>
      </c>
      <c r="B67">
        <v>0</v>
      </c>
      <c r="C67">
        <v>43.89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60.678600000000003</v>
      </c>
      <c r="P67">
        <v>90.243750000000006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53.044199999999996</v>
      </c>
      <c r="AL67">
        <v>2.3239999999999998</v>
      </c>
      <c r="AM67">
        <v>0</v>
      </c>
      <c r="AN67">
        <v>0.55476999999999999</v>
      </c>
      <c r="AO67">
        <v>0</v>
      </c>
      <c r="AP67">
        <v>3.3306</v>
      </c>
      <c r="AQ67">
        <v>14.994</v>
      </c>
      <c r="AR67">
        <v>15.87336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3409.9566890000001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60.678600000000003</v>
      </c>
      <c r="P68">
        <v>90.243750000000006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0</v>
      </c>
      <c r="Y68">
        <v>691.74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53.044199999999996</v>
      </c>
      <c r="AL68">
        <v>2.3239999999999998</v>
      </c>
      <c r="AM68">
        <v>0</v>
      </c>
      <c r="AN68">
        <v>0.55476999999999999</v>
      </c>
      <c r="AO68">
        <v>0</v>
      </c>
      <c r="AP68">
        <v>3.0743999999999998</v>
      </c>
      <c r="AQ68">
        <v>29.61</v>
      </c>
      <c r="AR68">
        <v>15.87336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3438.5758490000003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60.678600000000003</v>
      </c>
      <c r="P69">
        <v>90.243750000000006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0</v>
      </c>
      <c r="Y69">
        <v>691.74</v>
      </c>
      <c r="Z69">
        <v>0</v>
      </c>
      <c r="AA69">
        <v>14.04936</v>
      </c>
      <c r="AB69">
        <v>0</v>
      </c>
      <c r="AC69">
        <v>0</v>
      </c>
      <c r="AD69">
        <v>0</v>
      </c>
      <c r="AE69">
        <v>14.113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53.044199999999996</v>
      </c>
      <c r="AL69">
        <v>2.3239999999999998</v>
      </c>
      <c r="AM69">
        <v>0</v>
      </c>
      <c r="AN69">
        <v>0.55476999999999999</v>
      </c>
      <c r="AO69">
        <v>0</v>
      </c>
      <c r="AP69">
        <v>3.0743999999999998</v>
      </c>
      <c r="AQ69">
        <v>29.61</v>
      </c>
      <c r="AR69">
        <v>15.87336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3472.2307489999998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60.678600000000003</v>
      </c>
      <c r="P70">
        <v>90.243750000000006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0</v>
      </c>
      <c r="AD70">
        <v>0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53.044199999999996</v>
      </c>
      <c r="AL70">
        <v>2.3239999999999998</v>
      </c>
      <c r="AM70">
        <v>0</v>
      </c>
      <c r="AN70">
        <v>0.55476999999999999</v>
      </c>
      <c r="AO70">
        <v>0</v>
      </c>
      <c r="AP70">
        <v>1.7934000000000001</v>
      </c>
      <c r="AQ70">
        <v>46.683</v>
      </c>
      <c r="AR70">
        <v>15.87336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3511.4136490000001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60.678600000000003</v>
      </c>
      <c r="P71">
        <v>90.243750000000006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0</v>
      </c>
      <c r="Y71">
        <v>691.74</v>
      </c>
      <c r="Z71">
        <v>0</v>
      </c>
      <c r="AA71">
        <v>14.04936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53.044199999999996</v>
      </c>
      <c r="AL71">
        <v>2.3239999999999998</v>
      </c>
      <c r="AM71">
        <v>0</v>
      </c>
      <c r="AN71">
        <v>0.55476999999999999</v>
      </c>
      <c r="AO71">
        <v>0</v>
      </c>
      <c r="AP71">
        <v>1.7934000000000001</v>
      </c>
      <c r="AQ71">
        <v>62.244</v>
      </c>
      <c r="AR71">
        <v>15.87336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3584.8144649999995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60.678600000000003</v>
      </c>
      <c r="P72">
        <v>90.243750000000006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0</v>
      </c>
      <c r="Y72">
        <v>691.74</v>
      </c>
      <c r="Z72">
        <v>6.5537999999999998</v>
      </c>
      <c r="AA72">
        <v>19.75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23.24</v>
      </c>
      <c r="AM72">
        <v>0</v>
      </c>
      <c r="AN72">
        <v>0.55476999999999999</v>
      </c>
      <c r="AO72">
        <v>0</v>
      </c>
      <c r="AP72">
        <v>1.7934000000000001</v>
      </c>
      <c r="AQ72">
        <v>62.244</v>
      </c>
      <c r="AR72">
        <v>15.87336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3685.7226810000002</v>
      </c>
    </row>
    <row r="73" spans="1:53">
      <c r="A73" t="s">
        <v>115</v>
      </c>
      <c r="B73">
        <v>0</v>
      </c>
      <c r="C73">
        <v>44.1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60.678600000000003</v>
      </c>
      <c r="P73">
        <v>90.243750000000006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0</v>
      </c>
      <c r="Y73">
        <v>691.74</v>
      </c>
      <c r="Z73">
        <v>13.1076</v>
      </c>
      <c r="AA73">
        <v>28.09872</v>
      </c>
      <c r="AB73">
        <v>26.34008</v>
      </c>
      <c r="AC73">
        <v>29.062808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116.9545</v>
      </c>
      <c r="AI73">
        <v>16.548999999999999</v>
      </c>
      <c r="AJ73">
        <v>0</v>
      </c>
      <c r="AK73">
        <v>53.044199999999996</v>
      </c>
      <c r="AL73">
        <v>53.451999999999998</v>
      </c>
      <c r="AM73">
        <v>0</v>
      </c>
      <c r="AN73">
        <v>0.55476999999999999</v>
      </c>
      <c r="AO73">
        <v>0</v>
      </c>
      <c r="AP73">
        <v>1.7934000000000001</v>
      </c>
      <c r="AQ73">
        <v>62.244</v>
      </c>
      <c r="AR73">
        <v>15.87336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3834.2728609999995</v>
      </c>
    </row>
    <row r="74" spans="1:53">
      <c r="A74" t="s">
        <v>116</v>
      </c>
      <c r="B74">
        <v>0</v>
      </c>
      <c r="C74">
        <v>44.1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60.678600000000003</v>
      </c>
      <c r="P74">
        <v>90.243750000000006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0</v>
      </c>
      <c r="Y74">
        <v>691.74</v>
      </c>
      <c r="Z74">
        <v>13.1076</v>
      </c>
      <c r="AA74">
        <v>28.09872</v>
      </c>
      <c r="AB74">
        <v>26.34008</v>
      </c>
      <c r="AC74">
        <v>29.062808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116.9545</v>
      </c>
      <c r="AI74">
        <v>16.548999999999999</v>
      </c>
      <c r="AJ74">
        <v>0</v>
      </c>
      <c r="AK74">
        <v>53.044199999999996</v>
      </c>
      <c r="AL74">
        <v>53.451999999999998</v>
      </c>
      <c r="AM74">
        <v>0</v>
      </c>
      <c r="AN74">
        <v>0.55476999999999999</v>
      </c>
      <c r="AO74">
        <v>0</v>
      </c>
      <c r="AP74">
        <v>1.7934000000000001</v>
      </c>
      <c r="AQ74">
        <v>62.244</v>
      </c>
      <c r="AR74">
        <v>15.87336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3834.2728609999995</v>
      </c>
    </row>
    <row r="75" spans="1:53">
      <c r="A75" t="s">
        <v>117</v>
      </c>
      <c r="B75">
        <v>0</v>
      </c>
      <c r="C75">
        <v>44.31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60.678600000000003</v>
      </c>
      <c r="P75">
        <v>90.243750000000006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0</v>
      </c>
      <c r="Y75">
        <v>691.74</v>
      </c>
      <c r="Z75">
        <v>13.1076</v>
      </c>
      <c r="AA75">
        <v>28.09872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116.9545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0.55476999999999999</v>
      </c>
      <c r="AO75">
        <v>0</v>
      </c>
      <c r="AP75">
        <v>4.3554000000000004</v>
      </c>
      <c r="AQ75">
        <v>62.244</v>
      </c>
      <c r="AR75">
        <v>15.87336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3837.0448609999994</v>
      </c>
    </row>
    <row r="76" spans="1:53">
      <c r="A76" t="s">
        <v>118</v>
      </c>
      <c r="B76">
        <v>0</v>
      </c>
      <c r="C76">
        <v>44.31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60.678600000000003</v>
      </c>
      <c r="P76">
        <v>90.243750000000006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0</v>
      </c>
      <c r="Y76">
        <v>691.74</v>
      </c>
      <c r="Z76">
        <v>13.1076</v>
      </c>
      <c r="AA76">
        <v>28.09872</v>
      </c>
      <c r="AB76">
        <v>26.34008</v>
      </c>
      <c r="AC76">
        <v>29.062808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116.9545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0.55476999999999999</v>
      </c>
      <c r="AO76">
        <v>0</v>
      </c>
      <c r="AP76">
        <v>1.7934000000000001</v>
      </c>
      <c r="AQ76">
        <v>62.244</v>
      </c>
      <c r="AR76">
        <v>15.87336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3813.2723049999995</v>
      </c>
    </row>
    <row r="77" spans="1:53">
      <c r="A77" t="s">
        <v>119</v>
      </c>
      <c r="B77">
        <v>0</v>
      </c>
      <c r="C77">
        <v>44.31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60.678600000000003</v>
      </c>
      <c r="P77">
        <v>90.243750000000006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0</v>
      </c>
      <c r="Y77">
        <v>691.74</v>
      </c>
      <c r="Z77">
        <v>13.1076</v>
      </c>
      <c r="AA77">
        <v>28.09872</v>
      </c>
      <c r="AB77">
        <v>26.34008</v>
      </c>
      <c r="AC77">
        <v>29.062808</v>
      </c>
      <c r="AD77">
        <v>27.408107999999999</v>
      </c>
      <c r="AE77">
        <v>14.113</v>
      </c>
      <c r="AF77">
        <v>30.565999999999999</v>
      </c>
      <c r="AG77">
        <v>43.894799999999996</v>
      </c>
      <c r="AH77">
        <v>116.9545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0.55476999999999999</v>
      </c>
      <c r="AO77">
        <v>0</v>
      </c>
      <c r="AP77">
        <v>1.7934000000000001</v>
      </c>
      <c r="AQ77">
        <v>62.244</v>
      </c>
      <c r="AR77">
        <v>15.87336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3799.1593049999992</v>
      </c>
    </row>
    <row r="78" spans="1:53">
      <c r="A78" t="s">
        <v>120</v>
      </c>
      <c r="B78">
        <v>0</v>
      </c>
      <c r="C78">
        <v>44.31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60.678600000000003</v>
      </c>
      <c r="P78">
        <v>90.243750000000006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0</v>
      </c>
      <c r="Y78">
        <v>691.74</v>
      </c>
      <c r="Z78">
        <v>13.1076</v>
      </c>
      <c r="AA78">
        <v>28.09872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116.9545</v>
      </c>
      <c r="AI78">
        <v>16.548999999999999</v>
      </c>
      <c r="AJ78">
        <v>0</v>
      </c>
      <c r="AK78">
        <v>53.044199999999996</v>
      </c>
      <c r="AL78">
        <v>53.451999999999998</v>
      </c>
      <c r="AM78">
        <v>0</v>
      </c>
      <c r="AN78">
        <v>0.55476999999999999</v>
      </c>
      <c r="AO78">
        <v>0</v>
      </c>
      <c r="AP78">
        <v>1.7934000000000001</v>
      </c>
      <c r="AQ78">
        <v>62.244</v>
      </c>
      <c r="AR78">
        <v>15.87336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3789.4521769999992</v>
      </c>
    </row>
    <row r="79" spans="1:53">
      <c r="A79" t="s">
        <v>121</v>
      </c>
      <c r="B79">
        <v>0</v>
      </c>
      <c r="C79">
        <v>44.414999999999999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60.678600000000003</v>
      </c>
      <c r="P79">
        <v>90.243750000000006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0</v>
      </c>
      <c r="Y79">
        <v>691.74</v>
      </c>
      <c r="Z79">
        <v>13.1076</v>
      </c>
      <c r="AA79">
        <v>28.09872</v>
      </c>
      <c r="AB79">
        <v>26.260100000000001</v>
      </c>
      <c r="AC79">
        <v>12.98868</v>
      </c>
      <c r="AD79">
        <v>27.408107999999999</v>
      </c>
      <c r="AE79">
        <v>14.113</v>
      </c>
      <c r="AF79">
        <v>9.0711999999999993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53.044199999999996</v>
      </c>
      <c r="AL79">
        <v>23.24</v>
      </c>
      <c r="AM79">
        <v>0</v>
      </c>
      <c r="AN79">
        <v>0.55476999999999999</v>
      </c>
      <c r="AO79">
        <v>0</v>
      </c>
      <c r="AP79">
        <v>1.7934000000000001</v>
      </c>
      <c r="AQ79">
        <v>62.244</v>
      </c>
      <c r="AR79">
        <v>15.87336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3694.0094969999986</v>
      </c>
    </row>
    <row r="80" spans="1:53">
      <c r="A80" t="s">
        <v>122</v>
      </c>
      <c r="B80">
        <v>0</v>
      </c>
      <c r="C80">
        <v>44.414999999999999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60.678600000000003</v>
      </c>
      <c r="P80">
        <v>90.243750000000006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0</v>
      </c>
      <c r="Y80">
        <v>691.74</v>
      </c>
      <c r="Z80">
        <v>13.1076</v>
      </c>
      <c r="AA80">
        <v>28.09872</v>
      </c>
      <c r="AB80">
        <v>26.260100000000001</v>
      </c>
      <c r="AC80">
        <v>9.6778399999999998</v>
      </c>
      <c r="AD80">
        <v>18.272072000000001</v>
      </c>
      <c r="AE80">
        <v>8.0829000000000004</v>
      </c>
      <c r="AF80">
        <v>8.8740000000000006</v>
      </c>
      <c r="AG80">
        <v>43.894799999999996</v>
      </c>
      <c r="AH80">
        <v>61.270899999999997</v>
      </c>
      <c r="AI80">
        <v>0</v>
      </c>
      <c r="AJ80">
        <v>0</v>
      </c>
      <c r="AK80">
        <v>53.044199999999996</v>
      </c>
      <c r="AL80">
        <v>10.458</v>
      </c>
      <c r="AM80">
        <v>0</v>
      </c>
      <c r="AN80">
        <v>0.55476999999999999</v>
      </c>
      <c r="AO80">
        <v>0</v>
      </c>
      <c r="AP80">
        <v>1.7934000000000001</v>
      </c>
      <c r="AQ80">
        <v>62.244</v>
      </c>
      <c r="AR80">
        <v>15.87336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3628.8106209999996</v>
      </c>
    </row>
    <row r="81" spans="1:53">
      <c r="A81" t="s">
        <v>123</v>
      </c>
      <c r="B81">
        <v>0</v>
      </c>
      <c r="C81">
        <v>44.414999999999999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60.678600000000003</v>
      </c>
      <c r="P81">
        <v>90.243750000000006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0</v>
      </c>
      <c r="Y81">
        <v>691.74</v>
      </c>
      <c r="Z81">
        <v>13.1076</v>
      </c>
      <c r="AA81">
        <v>28.09872</v>
      </c>
      <c r="AB81">
        <v>26.260100000000001</v>
      </c>
      <c r="AC81">
        <v>0</v>
      </c>
      <c r="AD81">
        <v>9.1360360000000007</v>
      </c>
      <c r="AE81">
        <v>3.8490000000000002</v>
      </c>
      <c r="AF81">
        <v>8.8740000000000006</v>
      </c>
      <c r="AG81">
        <v>43.894799999999996</v>
      </c>
      <c r="AH81">
        <v>46.781799999999997</v>
      </c>
      <c r="AI81">
        <v>0</v>
      </c>
      <c r="AJ81">
        <v>0</v>
      </c>
      <c r="AK81">
        <v>53.044199999999996</v>
      </c>
      <c r="AL81">
        <v>2.3239999999999998</v>
      </c>
      <c r="AM81">
        <v>0</v>
      </c>
      <c r="AN81">
        <v>0.55476999999999999</v>
      </c>
      <c r="AO81">
        <v>0</v>
      </c>
      <c r="AP81">
        <v>1.7934000000000001</v>
      </c>
      <c r="AQ81">
        <v>62.244</v>
      </c>
      <c r="AR81">
        <v>15.87336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3583.1397449999999</v>
      </c>
    </row>
    <row r="82" spans="1:53">
      <c r="A82" t="s">
        <v>124</v>
      </c>
      <c r="B82">
        <v>0</v>
      </c>
      <c r="C82">
        <v>44.414999999999999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60.678600000000003</v>
      </c>
      <c r="P82">
        <v>90.243750000000006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0</v>
      </c>
      <c r="Y82">
        <v>691.74</v>
      </c>
      <c r="Z82">
        <v>6.6</v>
      </c>
      <c r="AA82">
        <v>28.09872</v>
      </c>
      <c r="AB82">
        <v>13.0634</v>
      </c>
      <c r="AC82">
        <v>0</v>
      </c>
      <c r="AD82">
        <v>9.1360360000000007</v>
      </c>
      <c r="AE82">
        <v>3.8490000000000002</v>
      </c>
      <c r="AF82">
        <v>8.8740000000000006</v>
      </c>
      <c r="AG82">
        <v>43.894799999999996</v>
      </c>
      <c r="AH82">
        <v>46.781799999999997</v>
      </c>
      <c r="AI82">
        <v>0</v>
      </c>
      <c r="AJ82">
        <v>0</v>
      </c>
      <c r="AK82">
        <v>53.044199999999996</v>
      </c>
      <c r="AL82">
        <v>2.3239999999999998</v>
      </c>
      <c r="AM82">
        <v>0</v>
      </c>
      <c r="AN82">
        <v>0.55476999999999999</v>
      </c>
      <c r="AO82">
        <v>0</v>
      </c>
      <c r="AP82">
        <v>2.0495999999999999</v>
      </c>
      <c r="AQ82">
        <v>62.244</v>
      </c>
      <c r="AR82">
        <v>15.87336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3563.6916449999999</v>
      </c>
    </row>
    <row r="83" spans="1:53">
      <c r="A83" t="s">
        <v>125</v>
      </c>
      <c r="B83">
        <v>0</v>
      </c>
      <c r="C83">
        <v>44.414999999999999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60.678600000000003</v>
      </c>
      <c r="P83">
        <v>90.243750000000006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0</v>
      </c>
      <c r="Y83">
        <v>691.74</v>
      </c>
      <c r="Z83">
        <v>6.6</v>
      </c>
      <c r="AA83">
        <v>28.09872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43.894799999999996</v>
      </c>
      <c r="AH83">
        <v>23.390899999999998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0.55476999999999999</v>
      </c>
      <c r="AO83">
        <v>0</v>
      </c>
      <c r="AP83">
        <v>1.4091</v>
      </c>
      <c r="AQ83">
        <v>62.244</v>
      </c>
      <c r="AR83">
        <v>15.87336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3525.5948089999997</v>
      </c>
    </row>
    <row r="84" spans="1:53">
      <c r="A84" t="s">
        <v>126</v>
      </c>
      <c r="B84">
        <v>0</v>
      </c>
      <c r="C84">
        <v>44.414999999999999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60.678600000000003</v>
      </c>
      <c r="P84">
        <v>90.243750000000006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0</v>
      </c>
      <c r="Y84">
        <v>691.74</v>
      </c>
      <c r="Z84">
        <v>6.6</v>
      </c>
      <c r="AA84">
        <v>28.09872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0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0.55476999999999999</v>
      </c>
      <c r="AO84">
        <v>0</v>
      </c>
      <c r="AP84">
        <v>1.4091</v>
      </c>
      <c r="AQ84">
        <v>62.244</v>
      </c>
      <c r="AR84">
        <v>15.87336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3502.2039089999998</v>
      </c>
    </row>
    <row r="85" spans="1:53">
      <c r="A85" t="s">
        <v>127</v>
      </c>
      <c r="B85">
        <v>0</v>
      </c>
      <c r="C85">
        <v>44.414999999999999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60.678600000000003</v>
      </c>
      <c r="P85">
        <v>90.243750000000006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0</v>
      </c>
      <c r="Y85">
        <v>691.74</v>
      </c>
      <c r="Z85">
        <v>6.6</v>
      </c>
      <c r="AA85">
        <v>19.75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0.57389999999999997</v>
      </c>
      <c r="AO85">
        <v>0</v>
      </c>
      <c r="AP85">
        <v>1.4091</v>
      </c>
      <c r="AQ85">
        <v>62.244</v>
      </c>
      <c r="AR85">
        <v>15.87336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3493.8743189999996</v>
      </c>
    </row>
    <row r="86" spans="1:53">
      <c r="A86" t="s">
        <v>128</v>
      </c>
      <c r="B86">
        <v>0</v>
      </c>
      <c r="C86">
        <v>44.414999999999999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60.678600000000003</v>
      </c>
      <c r="P86">
        <v>90.243750000000006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0</v>
      </c>
      <c r="Y86">
        <v>691.74</v>
      </c>
      <c r="Z86">
        <v>6.6</v>
      </c>
      <c r="AA86">
        <v>14.04936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0.57389999999999997</v>
      </c>
      <c r="AO86">
        <v>0</v>
      </c>
      <c r="AP86">
        <v>1.9215</v>
      </c>
      <c r="AQ86">
        <v>46.683</v>
      </c>
      <c r="AR86">
        <v>15.87336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3473.1250789999995</v>
      </c>
    </row>
    <row r="87" spans="1:53">
      <c r="A87" t="s">
        <v>129</v>
      </c>
      <c r="B87">
        <v>0</v>
      </c>
      <c r="C87">
        <v>44.52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60.678600000000003</v>
      </c>
      <c r="P87">
        <v>90.243750000000006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0</v>
      </c>
      <c r="Y87">
        <v>691.74</v>
      </c>
      <c r="Z87">
        <v>6.6</v>
      </c>
      <c r="AA87">
        <v>14.04936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0.57389999999999997</v>
      </c>
      <c r="AO87">
        <v>0</v>
      </c>
      <c r="AP87">
        <v>1.9215</v>
      </c>
      <c r="AQ87">
        <v>31.122</v>
      </c>
      <c r="AR87">
        <v>15.87336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3457.6690789999989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60.678600000000003</v>
      </c>
      <c r="P88">
        <v>90.243750000000006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0</v>
      </c>
      <c r="Y88">
        <v>691.74</v>
      </c>
      <c r="Z88">
        <v>0</v>
      </c>
      <c r="AA88">
        <v>14.04936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0.57389999999999997</v>
      </c>
      <c r="AO88">
        <v>0</v>
      </c>
      <c r="AP88">
        <v>1.9215</v>
      </c>
      <c r="AQ88">
        <v>15.561</v>
      </c>
      <c r="AR88">
        <v>15.87336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3435.5080789999993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60.678600000000003</v>
      </c>
      <c r="P89">
        <v>90.243750000000006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0</v>
      </c>
      <c r="Y89">
        <v>691.74</v>
      </c>
      <c r="Z89">
        <v>0</v>
      </c>
      <c r="AA89">
        <v>3.95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0.57389999999999997</v>
      </c>
      <c r="AO89">
        <v>0</v>
      </c>
      <c r="AP89">
        <v>1.9215</v>
      </c>
      <c r="AQ89">
        <v>0</v>
      </c>
      <c r="AR89">
        <v>15.87336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3409.847718999999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60.678600000000003</v>
      </c>
      <c r="P90">
        <v>90.243750000000006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0.57389999999999997</v>
      </c>
      <c r="AO90">
        <v>0</v>
      </c>
      <c r="AP90">
        <v>1.9215</v>
      </c>
      <c r="AQ90">
        <v>0</v>
      </c>
      <c r="AR90">
        <v>15.87336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3405.8977189999991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60.678600000000003</v>
      </c>
      <c r="P91">
        <v>84.75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0.57389999999999997</v>
      </c>
      <c r="AO91">
        <v>0</v>
      </c>
      <c r="AP91">
        <v>1.9215</v>
      </c>
      <c r="AQ91">
        <v>0</v>
      </c>
      <c r="AR91">
        <v>15.87336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3402.7009689999991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60.678600000000003</v>
      </c>
      <c r="P92">
        <v>84.75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0.57389999999999997</v>
      </c>
      <c r="AO92">
        <v>0</v>
      </c>
      <c r="AP92">
        <v>1.9215</v>
      </c>
      <c r="AQ92">
        <v>0</v>
      </c>
      <c r="AR92">
        <v>15.87336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3402.7009689999991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60.678600000000003</v>
      </c>
      <c r="P93">
        <v>84.75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0.57389999999999997</v>
      </c>
      <c r="AO93">
        <v>0</v>
      </c>
      <c r="AP93">
        <v>1.9215</v>
      </c>
      <c r="AQ93">
        <v>0</v>
      </c>
      <c r="AR93">
        <v>15.87336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3402.7009689999991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60.678600000000003</v>
      </c>
      <c r="P94">
        <v>84.75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0.57389999999999997</v>
      </c>
      <c r="AO94">
        <v>0</v>
      </c>
      <c r="AP94">
        <v>1.9215</v>
      </c>
      <c r="AQ94">
        <v>0</v>
      </c>
      <c r="AR94">
        <v>15.87336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3402.7009689999991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60.678600000000003</v>
      </c>
      <c r="P95">
        <v>82.5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0.57389999999999997</v>
      </c>
      <c r="AO95">
        <v>0</v>
      </c>
      <c r="AP95">
        <v>1.2809999999999999</v>
      </c>
      <c r="AQ95">
        <v>0</v>
      </c>
      <c r="AR95">
        <v>10.089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3394.026108999999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60.678600000000003</v>
      </c>
      <c r="P96">
        <v>82.5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0.57389999999999997</v>
      </c>
      <c r="AO96">
        <v>0</v>
      </c>
      <c r="AP96">
        <v>1.2809999999999999</v>
      </c>
      <c r="AQ96">
        <v>0</v>
      </c>
      <c r="AR96">
        <v>10.089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3394.026108999999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60.678600000000003</v>
      </c>
      <c r="P97">
        <v>84.75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0.57389999999999997</v>
      </c>
      <c r="AO97">
        <v>0</v>
      </c>
      <c r="AP97">
        <v>1.2809999999999999</v>
      </c>
      <c r="AQ97">
        <v>0</v>
      </c>
      <c r="AR97">
        <v>10.089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3396.276108999999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60.678600000000003</v>
      </c>
      <c r="P98">
        <v>84.75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0.57389999999999997</v>
      </c>
      <c r="AO98">
        <v>0</v>
      </c>
      <c r="AP98">
        <v>1.2809999999999999</v>
      </c>
      <c r="AQ98">
        <v>0</v>
      </c>
      <c r="AR98">
        <v>10.089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3396.276108999999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1.0655662499999989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1.4562864000000026</v>
      </c>
      <c r="P99">
        <f t="shared" si="2"/>
        <v>2.1537374999999965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10.046834999999993</v>
      </c>
      <c r="V99">
        <f t="shared" si="2"/>
        <v>0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6.8884199999999993E-2</v>
      </c>
      <c r="AA99">
        <f t="shared" si="2"/>
        <v>0.19722665999999989</v>
      </c>
      <c r="AB99">
        <f t="shared" si="2"/>
        <v>0.14477046499999996</v>
      </c>
      <c r="AC99">
        <f t="shared" si="2"/>
        <v>0.11457894000000003</v>
      </c>
      <c r="AD99">
        <f t="shared" si="2"/>
        <v>0.11861523199999993</v>
      </c>
      <c r="AE99">
        <f t="shared" si="2"/>
        <v>0.24824767000000056</v>
      </c>
      <c r="AF99">
        <f t="shared" si="2"/>
        <v>0.25172580000000017</v>
      </c>
      <c r="AG99">
        <f t="shared" si="2"/>
        <v>1.0534752000000005</v>
      </c>
      <c r="AH99">
        <f t="shared" si="2"/>
        <v>0.60608000000000017</v>
      </c>
      <c r="AI99">
        <f t="shared" si="2"/>
        <v>4.3918500000000006E-2</v>
      </c>
      <c r="AJ99">
        <f t="shared" si="2"/>
        <v>0</v>
      </c>
      <c r="AK99">
        <f t="shared" si="2"/>
        <v>1.2730607999999997</v>
      </c>
      <c r="AL99">
        <f t="shared" si="2"/>
        <v>0.32768400000000009</v>
      </c>
      <c r="AM99">
        <f t="shared" si="2"/>
        <v>0</v>
      </c>
      <c r="AN99">
        <f t="shared" si="2"/>
        <v>1.2491889999999983E-2</v>
      </c>
      <c r="AO99">
        <f t="shared" si="2"/>
        <v>0</v>
      </c>
      <c r="AP99">
        <f t="shared" si="2"/>
        <v>5.2905299999999995E-2</v>
      </c>
      <c r="AQ99">
        <f t="shared" si="2"/>
        <v>0.46115999999999979</v>
      </c>
      <c r="AR99">
        <f t="shared" si="2"/>
        <v>0.37974996000000044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83.770432382999928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376.49775599999998</v>
      </c>
      <c r="L3">
        <v>218</v>
      </c>
      <c r="M3">
        <v>92</v>
      </c>
      <c r="N3">
        <v>118.125</v>
      </c>
      <c r="O3">
        <v>59.189500000000002</v>
      </c>
      <c r="P3">
        <v>62.554299999999998</v>
      </c>
      <c r="Q3">
        <v>10</v>
      </c>
      <c r="R3">
        <v>22.121507000000001</v>
      </c>
      <c r="S3">
        <v>14.088442000000001</v>
      </c>
      <c r="T3">
        <v>0</v>
      </c>
      <c r="U3">
        <v>418.77</v>
      </c>
      <c r="V3">
        <v>0</v>
      </c>
      <c r="W3">
        <v>0</v>
      </c>
      <c r="X3">
        <v>117.26090000000001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0.47825000000000001</v>
      </c>
      <c r="AO3">
        <v>0</v>
      </c>
      <c r="AP3">
        <v>2.5619999999999998</v>
      </c>
      <c r="AQ3">
        <v>0</v>
      </c>
      <c r="AR3">
        <v>13.247999999999999</v>
      </c>
      <c r="AS3">
        <v>10.492559999999999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1668.681515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376.494821</v>
      </c>
      <c r="L4">
        <v>218</v>
      </c>
      <c r="M4">
        <v>92</v>
      </c>
      <c r="N4">
        <v>118.125</v>
      </c>
      <c r="O4">
        <v>59.189500000000002</v>
      </c>
      <c r="P4">
        <v>51.722900000000003</v>
      </c>
      <c r="Q4">
        <v>10</v>
      </c>
      <c r="R4">
        <v>22.121507000000001</v>
      </c>
      <c r="S4">
        <v>14.088442000000001</v>
      </c>
      <c r="T4">
        <v>0</v>
      </c>
      <c r="U4">
        <v>418.77</v>
      </c>
      <c r="V4">
        <v>0</v>
      </c>
      <c r="W4">
        <v>0</v>
      </c>
      <c r="X4">
        <v>117.26090000000001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0.47825000000000001</v>
      </c>
      <c r="AO4">
        <v>0</v>
      </c>
      <c r="AP4">
        <v>2.5619999999999998</v>
      </c>
      <c r="AQ4">
        <v>0</v>
      </c>
      <c r="AR4">
        <v>13.247999999999999</v>
      </c>
      <c r="AS4">
        <v>10.492559999999999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1657.84718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376.49775599999998</v>
      </c>
      <c r="L5">
        <v>218</v>
      </c>
      <c r="M5">
        <v>92</v>
      </c>
      <c r="N5">
        <v>118.125</v>
      </c>
      <c r="O5">
        <v>59.189500000000002</v>
      </c>
      <c r="P5">
        <v>51.722900000000003</v>
      </c>
      <c r="Q5">
        <v>10</v>
      </c>
      <c r="R5">
        <v>22.121507000000001</v>
      </c>
      <c r="S5">
        <v>14.088442000000001</v>
      </c>
      <c r="T5">
        <v>0</v>
      </c>
      <c r="U5">
        <v>418.77</v>
      </c>
      <c r="V5">
        <v>0</v>
      </c>
      <c r="W5">
        <v>0</v>
      </c>
      <c r="X5">
        <v>96.470100000000002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0.47825000000000001</v>
      </c>
      <c r="AO5">
        <v>0</v>
      </c>
      <c r="AP5">
        <v>2.5619999999999998</v>
      </c>
      <c r="AQ5">
        <v>0</v>
      </c>
      <c r="AR5">
        <v>39.744</v>
      </c>
      <c r="AS5">
        <v>24.48264</v>
      </c>
      <c r="AT5">
        <v>13.989592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1676.5381869999999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376.494821</v>
      </c>
      <c r="L6">
        <v>218</v>
      </c>
      <c r="M6">
        <v>92</v>
      </c>
      <c r="N6">
        <v>118.125</v>
      </c>
      <c r="O6">
        <v>59.189500000000002</v>
      </c>
      <c r="P6">
        <v>51.722900000000003</v>
      </c>
      <c r="Q6">
        <v>10</v>
      </c>
      <c r="R6">
        <v>22.121507000000001</v>
      </c>
      <c r="S6">
        <v>14.088442000000001</v>
      </c>
      <c r="T6">
        <v>0</v>
      </c>
      <c r="U6">
        <v>418.77</v>
      </c>
      <c r="V6">
        <v>0</v>
      </c>
      <c r="W6">
        <v>0</v>
      </c>
      <c r="X6">
        <v>77.056664999999995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0.47825000000000001</v>
      </c>
      <c r="AO6">
        <v>0</v>
      </c>
      <c r="AP6">
        <v>2.5619999999999998</v>
      </c>
      <c r="AQ6">
        <v>0</v>
      </c>
      <c r="AR6">
        <v>39.744</v>
      </c>
      <c r="AS6">
        <v>24.48264</v>
      </c>
      <c r="AT6">
        <v>13.063115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1656.19534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376.49775599999998</v>
      </c>
      <c r="L7">
        <v>218</v>
      </c>
      <c r="M7">
        <v>69.2256</v>
      </c>
      <c r="N7">
        <v>118.125</v>
      </c>
      <c r="O7">
        <v>59.189500000000002</v>
      </c>
      <c r="P7">
        <v>51.722900000000003</v>
      </c>
      <c r="Q7">
        <v>10</v>
      </c>
      <c r="R7">
        <v>22.121507000000001</v>
      </c>
      <c r="S7">
        <v>14.088442000000001</v>
      </c>
      <c r="T7">
        <v>0</v>
      </c>
      <c r="U7">
        <v>418.77</v>
      </c>
      <c r="V7">
        <v>0</v>
      </c>
      <c r="W7">
        <v>0</v>
      </c>
      <c r="X7">
        <v>75.864924999999999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0.47825000000000001</v>
      </c>
      <c r="AO7">
        <v>0</v>
      </c>
      <c r="AP7">
        <v>2.5619999999999998</v>
      </c>
      <c r="AQ7">
        <v>0</v>
      </c>
      <c r="AR7">
        <v>39.744</v>
      </c>
      <c r="AS7">
        <v>24.48264</v>
      </c>
      <c r="AT7">
        <v>13.24192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1632.4109399999998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376.494821</v>
      </c>
      <c r="L8">
        <v>218</v>
      </c>
      <c r="M8">
        <v>52.2256</v>
      </c>
      <c r="N8">
        <v>118.125</v>
      </c>
      <c r="O8">
        <v>59.189500000000002</v>
      </c>
      <c r="P8">
        <v>51.722900000000003</v>
      </c>
      <c r="Q8">
        <v>10</v>
      </c>
      <c r="R8">
        <v>22.121507000000001</v>
      </c>
      <c r="S8">
        <v>14.088442000000001</v>
      </c>
      <c r="T8">
        <v>0</v>
      </c>
      <c r="U8">
        <v>418.77</v>
      </c>
      <c r="V8">
        <v>0</v>
      </c>
      <c r="W8">
        <v>0</v>
      </c>
      <c r="X8">
        <v>63.400447999999997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0.47825000000000001</v>
      </c>
      <c r="AO8">
        <v>0</v>
      </c>
      <c r="AP8">
        <v>2.5619999999999998</v>
      </c>
      <c r="AQ8">
        <v>0</v>
      </c>
      <c r="AR8">
        <v>39.744</v>
      </c>
      <c r="AS8">
        <v>24.48264</v>
      </c>
      <c r="AT8">
        <v>9.1989000000000001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1598.9005079999999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376.49775599999998</v>
      </c>
      <c r="L9">
        <v>218</v>
      </c>
      <c r="M9">
        <v>47.299337000000001</v>
      </c>
      <c r="N9">
        <v>113.2473</v>
      </c>
      <c r="O9">
        <v>59.189500000000002</v>
      </c>
      <c r="P9">
        <v>51.722900000000003</v>
      </c>
      <c r="Q9">
        <v>10</v>
      </c>
      <c r="R9">
        <v>22.121507000000001</v>
      </c>
      <c r="S9">
        <v>14.088442000000001</v>
      </c>
      <c r="T9">
        <v>0</v>
      </c>
      <c r="U9">
        <v>418.77</v>
      </c>
      <c r="V9">
        <v>0</v>
      </c>
      <c r="W9">
        <v>0</v>
      </c>
      <c r="X9">
        <v>63.400447999999997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0.47825000000000001</v>
      </c>
      <c r="AO9">
        <v>0</v>
      </c>
      <c r="AP9">
        <v>2.5619999999999998</v>
      </c>
      <c r="AQ9">
        <v>0</v>
      </c>
      <c r="AR9">
        <v>13.247999999999999</v>
      </c>
      <c r="AS9">
        <v>24.48264</v>
      </c>
      <c r="AT9">
        <v>13.582557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1566.9871370000001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376.494821</v>
      </c>
      <c r="L10">
        <v>218</v>
      </c>
      <c r="M10">
        <v>47.299337000000001</v>
      </c>
      <c r="N10">
        <v>98.247299999999996</v>
      </c>
      <c r="O10">
        <v>59.189500000000002</v>
      </c>
      <c r="P10">
        <v>51.722900000000003</v>
      </c>
      <c r="Q10">
        <v>10</v>
      </c>
      <c r="R10">
        <v>22.121507000000001</v>
      </c>
      <c r="S10">
        <v>14.088442000000001</v>
      </c>
      <c r="T10">
        <v>0</v>
      </c>
      <c r="U10">
        <v>418.77</v>
      </c>
      <c r="V10">
        <v>0</v>
      </c>
      <c r="W10">
        <v>0</v>
      </c>
      <c r="X10">
        <v>63.400447999999997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4.2339000000000002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0.47825000000000001</v>
      </c>
      <c r="AO10">
        <v>0</v>
      </c>
      <c r="AP10">
        <v>2.5619999999999998</v>
      </c>
      <c r="AQ10">
        <v>0</v>
      </c>
      <c r="AR10">
        <v>13.247999999999999</v>
      </c>
      <c r="AS10">
        <v>24.48264</v>
      </c>
      <c r="AT10">
        <v>14.996771000000001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1553.1418160000001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376.49775599999998</v>
      </c>
      <c r="L11">
        <v>218</v>
      </c>
      <c r="M11">
        <v>47.299337000000001</v>
      </c>
      <c r="N11">
        <v>81.247299999999996</v>
      </c>
      <c r="O11">
        <v>48.189500000000002</v>
      </c>
      <c r="P11">
        <v>51.722900000000003</v>
      </c>
      <c r="Q11">
        <v>10</v>
      </c>
      <c r="R11">
        <v>22.121507000000001</v>
      </c>
      <c r="S11">
        <v>14.088442000000001</v>
      </c>
      <c r="T11">
        <v>0</v>
      </c>
      <c r="U11">
        <v>418.77</v>
      </c>
      <c r="V11">
        <v>0</v>
      </c>
      <c r="W11">
        <v>0</v>
      </c>
      <c r="X11">
        <v>63.400447999999997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4.2339000000000002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0.47825000000000001</v>
      </c>
      <c r="AO11">
        <v>0</v>
      </c>
      <c r="AP11">
        <v>2.5619999999999998</v>
      </c>
      <c r="AQ11">
        <v>0</v>
      </c>
      <c r="AR11">
        <v>19.872</v>
      </c>
      <c r="AS11">
        <v>24.48264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1531.7687510000001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376.494821</v>
      </c>
      <c r="L12">
        <v>218</v>
      </c>
      <c r="M12">
        <v>47.299337000000001</v>
      </c>
      <c r="N12">
        <v>81.247299999999996</v>
      </c>
      <c r="O12">
        <v>41.189500000000002</v>
      </c>
      <c r="P12">
        <v>51.722900000000003</v>
      </c>
      <c r="Q12">
        <v>10</v>
      </c>
      <c r="R12">
        <v>22.121507000000001</v>
      </c>
      <c r="S12">
        <v>14.088442000000001</v>
      </c>
      <c r="T12">
        <v>0</v>
      </c>
      <c r="U12">
        <v>418.77</v>
      </c>
      <c r="V12">
        <v>0</v>
      </c>
      <c r="W12">
        <v>0</v>
      </c>
      <c r="X12">
        <v>63.400447999999997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4.2339000000000002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0.47825000000000001</v>
      </c>
      <c r="AO12">
        <v>0</v>
      </c>
      <c r="AP12">
        <v>2.5619999999999998</v>
      </c>
      <c r="AQ12">
        <v>0</v>
      </c>
      <c r="AR12">
        <v>19.872</v>
      </c>
      <c r="AS12">
        <v>10.492559999999999</v>
      </c>
      <c r="AT12">
        <v>13.582557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1509.3615219999999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376.42250000000001</v>
      </c>
      <c r="L13">
        <v>218</v>
      </c>
      <c r="M13">
        <v>47.299337000000001</v>
      </c>
      <c r="N13">
        <v>81.247299999999996</v>
      </c>
      <c r="O13">
        <v>39.720999999999997</v>
      </c>
      <c r="P13">
        <v>51.722900000000003</v>
      </c>
      <c r="Q13">
        <v>10</v>
      </c>
      <c r="R13">
        <v>22.121507000000001</v>
      </c>
      <c r="S13">
        <v>14.088442000000001</v>
      </c>
      <c r="T13">
        <v>0</v>
      </c>
      <c r="U13">
        <v>418.77</v>
      </c>
      <c r="V13">
        <v>0</v>
      </c>
      <c r="W13">
        <v>0</v>
      </c>
      <c r="X13">
        <v>60.440730000000002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4.2339000000000002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53.044199999999996</v>
      </c>
      <c r="AL13">
        <v>2.3239999999999998</v>
      </c>
      <c r="AM13">
        <v>0</v>
      </c>
      <c r="AN13">
        <v>0.47825000000000001</v>
      </c>
      <c r="AO13">
        <v>0</v>
      </c>
      <c r="AP13">
        <v>2.5619999999999998</v>
      </c>
      <c r="AQ13">
        <v>0</v>
      </c>
      <c r="AR13">
        <v>39.744</v>
      </c>
      <c r="AS13">
        <v>24.48264</v>
      </c>
      <c r="AT13">
        <v>13.707027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1530.7135329999996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378</v>
      </c>
      <c r="L14">
        <v>218</v>
      </c>
      <c r="M14">
        <v>47.299337000000001</v>
      </c>
      <c r="N14">
        <v>81.247299999999996</v>
      </c>
      <c r="O14">
        <v>39.720999999999997</v>
      </c>
      <c r="P14">
        <v>51.722900000000003</v>
      </c>
      <c r="Q14">
        <v>10</v>
      </c>
      <c r="R14">
        <v>22.121507000000001</v>
      </c>
      <c r="S14">
        <v>14.088442000000001</v>
      </c>
      <c r="T14">
        <v>0</v>
      </c>
      <c r="U14">
        <v>418.77</v>
      </c>
      <c r="V14">
        <v>0</v>
      </c>
      <c r="W14">
        <v>0</v>
      </c>
      <c r="X14">
        <v>72.947494000000006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4.2339000000000002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53.044199999999996</v>
      </c>
      <c r="AL14">
        <v>2.3239999999999998</v>
      </c>
      <c r="AM14">
        <v>0</v>
      </c>
      <c r="AN14">
        <v>0.47825000000000001</v>
      </c>
      <c r="AO14">
        <v>0</v>
      </c>
      <c r="AP14">
        <v>2.5619999999999998</v>
      </c>
      <c r="AQ14">
        <v>0</v>
      </c>
      <c r="AR14">
        <v>39.744</v>
      </c>
      <c r="AS14">
        <v>24.48264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1546.0875409999999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376.76540299999999</v>
      </c>
      <c r="L15">
        <v>218</v>
      </c>
      <c r="M15">
        <v>47.299337000000001</v>
      </c>
      <c r="N15">
        <v>81.247299999999996</v>
      </c>
      <c r="O15">
        <v>39.720999999999997</v>
      </c>
      <c r="P15">
        <v>51.722900000000003</v>
      </c>
      <c r="Q15">
        <v>10</v>
      </c>
      <c r="R15">
        <v>22.121507000000001</v>
      </c>
      <c r="S15">
        <v>14.088442000000001</v>
      </c>
      <c r="T15">
        <v>0</v>
      </c>
      <c r="U15">
        <v>418.77</v>
      </c>
      <c r="V15">
        <v>0</v>
      </c>
      <c r="W15">
        <v>0</v>
      </c>
      <c r="X15">
        <v>60.838940000000001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53.044199999999996</v>
      </c>
      <c r="AL15">
        <v>2.3239999999999998</v>
      </c>
      <c r="AM15">
        <v>0</v>
      </c>
      <c r="AN15">
        <v>0.47825000000000001</v>
      </c>
      <c r="AO15">
        <v>0</v>
      </c>
      <c r="AP15">
        <v>2.5619999999999998</v>
      </c>
      <c r="AQ15">
        <v>0</v>
      </c>
      <c r="AR15">
        <v>13.247999999999999</v>
      </c>
      <c r="AS15">
        <v>15.87336</v>
      </c>
      <c r="AT15">
        <v>10.933255000000001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1503.4546940000002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376.76304900000002</v>
      </c>
      <c r="L16">
        <v>218</v>
      </c>
      <c r="M16">
        <v>47.299337000000001</v>
      </c>
      <c r="N16">
        <v>81.247299999999996</v>
      </c>
      <c r="O16">
        <v>39.720999999999997</v>
      </c>
      <c r="P16">
        <v>51.722900000000003</v>
      </c>
      <c r="Q16">
        <v>10</v>
      </c>
      <c r="R16">
        <v>22.121507000000001</v>
      </c>
      <c r="S16">
        <v>14.088442000000001</v>
      </c>
      <c r="T16">
        <v>0</v>
      </c>
      <c r="U16">
        <v>418.77</v>
      </c>
      <c r="V16">
        <v>0</v>
      </c>
      <c r="W16">
        <v>0</v>
      </c>
      <c r="X16">
        <v>60.838940000000001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53.044199999999996</v>
      </c>
      <c r="AL16">
        <v>2.3239999999999998</v>
      </c>
      <c r="AM16">
        <v>0</v>
      </c>
      <c r="AN16">
        <v>0.47825000000000001</v>
      </c>
      <c r="AO16">
        <v>0</v>
      </c>
      <c r="AP16">
        <v>2.5619999999999998</v>
      </c>
      <c r="AQ16">
        <v>0</v>
      </c>
      <c r="AR16">
        <v>13.247999999999999</v>
      </c>
      <c r="AS16">
        <v>15.87336</v>
      </c>
      <c r="AT16">
        <v>14.879773999999999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1507.3988590000001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376.76540299999999</v>
      </c>
      <c r="L17">
        <v>218</v>
      </c>
      <c r="M17">
        <v>47.299337000000001</v>
      </c>
      <c r="N17">
        <v>81.247299999999996</v>
      </c>
      <c r="O17">
        <v>39.720999999999997</v>
      </c>
      <c r="P17">
        <v>51.722900000000003</v>
      </c>
      <c r="Q17">
        <v>10</v>
      </c>
      <c r="R17">
        <v>22.121507000000001</v>
      </c>
      <c r="S17">
        <v>14.088442000000001</v>
      </c>
      <c r="T17">
        <v>0</v>
      </c>
      <c r="U17">
        <v>415.125</v>
      </c>
      <c r="V17">
        <v>0</v>
      </c>
      <c r="W17">
        <v>0</v>
      </c>
      <c r="X17">
        <v>72.947494000000006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53.044199999999996</v>
      </c>
      <c r="AL17">
        <v>2.3239999999999998</v>
      </c>
      <c r="AM17">
        <v>0</v>
      </c>
      <c r="AN17">
        <v>0.47825000000000001</v>
      </c>
      <c r="AO17">
        <v>0</v>
      </c>
      <c r="AP17">
        <v>2.5619999999999998</v>
      </c>
      <c r="AQ17">
        <v>0</v>
      </c>
      <c r="AR17">
        <v>8.8320000000000007</v>
      </c>
      <c r="AS17">
        <v>10.492559999999999</v>
      </c>
      <c r="AT17">
        <v>14.852658999999999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1506.0408520000001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376.76304900000002</v>
      </c>
      <c r="L18">
        <v>218</v>
      </c>
      <c r="M18">
        <v>47.299337000000001</v>
      </c>
      <c r="N18">
        <v>81.247299999999996</v>
      </c>
      <c r="O18">
        <v>39.720999999999997</v>
      </c>
      <c r="P18">
        <v>51.722900000000003</v>
      </c>
      <c r="Q18">
        <v>10</v>
      </c>
      <c r="R18">
        <v>22.121507000000001</v>
      </c>
      <c r="S18">
        <v>14.088442000000001</v>
      </c>
      <c r="T18">
        <v>0</v>
      </c>
      <c r="U18">
        <v>415.125</v>
      </c>
      <c r="V18">
        <v>0</v>
      </c>
      <c r="W18">
        <v>0</v>
      </c>
      <c r="X18">
        <v>67.110472999999999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53.044199999999996</v>
      </c>
      <c r="AL18">
        <v>2.3239999999999998</v>
      </c>
      <c r="AM18">
        <v>0</v>
      </c>
      <c r="AN18">
        <v>0.47825000000000001</v>
      </c>
      <c r="AO18">
        <v>0</v>
      </c>
      <c r="AP18">
        <v>2.5619999999999998</v>
      </c>
      <c r="AQ18">
        <v>0</v>
      </c>
      <c r="AR18">
        <v>8.8320000000000007</v>
      </c>
      <c r="AS18">
        <v>10.492559999999999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1500.345589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376.76540299999999</v>
      </c>
      <c r="L19">
        <v>218</v>
      </c>
      <c r="M19">
        <v>43.661076000000001</v>
      </c>
      <c r="N19">
        <v>81.247299999999996</v>
      </c>
      <c r="O19">
        <v>43.720999999999997</v>
      </c>
      <c r="P19">
        <v>51.722900000000003</v>
      </c>
      <c r="Q19">
        <v>10</v>
      </c>
      <c r="R19">
        <v>22.121507000000001</v>
      </c>
      <c r="S19">
        <v>14.088442000000001</v>
      </c>
      <c r="T19">
        <v>0</v>
      </c>
      <c r="U19">
        <v>415.125</v>
      </c>
      <c r="V19">
        <v>0</v>
      </c>
      <c r="W19">
        <v>0</v>
      </c>
      <c r="X19">
        <v>67.110472999999999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53.044199999999996</v>
      </c>
      <c r="AL19">
        <v>2.3239999999999998</v>
      </c>
      <c r="AM19">
        <v>0</v>
      </c>
      <c r="AN19">
        <v>0.47825000000000001</v>
      </c>
      <c r="AO19">
        <v>0</v>
      </c>
      <c r="AP19">
        <v>2.5619999999999998</v>
      </c>
      <c r="AQ19">
        <v>0</v>
      </c>
      <c r="AR19">
        <v>8.8320000000000007</v>
      </c>
      <c r="AS19">
        <v>10.492559999999999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1500.7096820000002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376.76304900000002</v>
      </c>
      <c r="L20">
        <v>218</v>
      </c>
      <c r="M20">
        <v>43.661076000000001</v>
      </c>
      <c r="N20">
        <v>81.247299999999996</v>
      </c>
      <c r="O20">
        <v>58.720999999999997</v>
      </c>
      <c r="P20">
        <v>51.722900000000003</v>
      </c>
      <c r="Q20">
        <v>10</v>
      </c>
      <c r="R20">
        <v>22.121507000000001</v>
      </c>
      <c r="S20">
        <v>14.088442000000001</v>
      </c>
      <c r="T20">
        <v>0</v>
      </c>
      <c r="U20">
        <v>415.125</v>
      </c>
      <c r="V20">
        <v>0</v>
      </c>
      <c r="W20">
        <v>0</v>
      </c>
      <c r="X20">
        <v>63.306980000000003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53.044199999999996</v>
      </c>
      <c r="AL20">
        <v>2.3239999999999998</v>
      </c>
      <c r="AM20">
        <v>0</v>
      </c>
      <c r="AN20">
        <v>0.47825000000000001</v>
      </c>
      <c r="AO20">
        <v>0</v>
      </c>
      <c r="AP20">
        <v>2.5619999999999998</v>
      </c>
      <c r="AQ20">
        <v>0</v>
      </c>
      <c r="AR20">
        <v>8.8320000000000007</v>
      </c>
      <c r="AS20">
        <v>10.492559999999999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1511.9038350000001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378</v>
      </c>
      <c r="L21">
        <v>218</v>
      </c>
      <c r="M21">
        <v>54.2256</v>
      </c>
      <c r="N21">
        <v>118.125</v>
      </c>
      <c r="O21">
        <v>60.678600000000003</v>
      </c>
      <c r="P21">
        <v>51.722900000000003</v>
      </c>
      <c r="Q21">
        <v>10</v>
      </c>
      <c r="R21">
        <v>13</v>
      </c>
      <c r="S21">
        <v>14.088442000000001</v>
      </c>
      <c r="T21">
        <v>0</v>
      </c>
      <c r="U21">
        <v>418.77</v>
      </c>
      <c r="V21">
        <v>0</v>
      </c>
      <c r="W21">
        <v>0</v>
      </c>
      <c r="X21">
        <v>75.301732999999999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53.044199999999996</v>
      </c>
      <c r="AL21">
        <v>2.3239999999999998</v>
      </c>
      <c r="AM21">
        <v>0</v>
      </c>
      <c r="AN21">
        <v>0.47825000000000001</v>
      </c>
      <c r="AO21">
        <v>0</v>
      </c>
      <c r="AP21">
        <v>4.4835000000000003</v>
      </c>
      <c r="AQ21">
        <v>0</v>
      </c>
      <c r="AR21">
        <v>8.8320000000000007</v>
      </c>
      <c r="AS21">
        <v>10.492559999999999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1570.9803560000003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376.76304900000002</v>
      </c>
      <c r="L22">
        <v>218</v>
      </c>
      <c r="M22">
        <v>80.2256</v>
      </c>
      <c r="N22">
        <v>118.125</v>
      </c>
      <c r="O22">
        <v>60.678600000000003</v>
      </c>
      <c r="P22">
        <v>51.722900000000003</v>
      </c>
      <c r="Q22">
        <v>10</v>
      </c>
      <c r="R22">
        <v>13</v>
      </c>
      <c r="S22">
        <v>14.088442000000001</v>
      </c>
      <c r="T22">
        <v>0</v>
      </c>
      <c r="U22">
        <v>418.77</v>
      </c>
      <c r="V22">
        <v>0</v>
      </c>
      <c r="W22">
        <v>0</v>
      </c>
      <c r="X22">
        <v>61.458776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53.044199999999996</v>
      </c>
      <c r="AL22">
        <v>2.3239999999999998</v>
      </c>
      <c r="AM22">
        <v>0</v>
      </c>
      <c r="AN22">
        <v>0.47825000000000001</v>
      </c>
      <c r="AO22">
        <v>0</v>
      </c>
      <c r="AP22">
        <v>4.4835000000000003</v>
      </c>
      <c r="AQ22">
        <v>0</v>
      </c>
      <c r="AR22">
        <v>8.8320000000000007</v>
      </c>
      <c r="AS22">
        <v>10.492559999999999</v>
      </c>
      <c r="AT22">
        <v>12.247764999999999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1579.1514420000003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376.59299600000003</v>
      </c>
      <c r="L23">
        <v>218</v>
      </c>
      <c r="M23">
        <v>92</v>
      </c>
      <c r="N23">
        <v>118.125</v>
      </c>
      <c r="O23">
        <v>60.678600000000003</v>
      </c>
      <c r="P23">
        <v>51.722900000000003</v>
      </c>
      <c r="Q23">
        <v>10</v>
      </c>
      <c r="R23">
        <v>13</v>
      </c>
      <c r="S23">
        <v>11</v>
      </c>
      <c r="T23">
        <v>0</v>
      </c>
      <c r="U23">
        <v>418.77</v>
      </c>
      <c r="V23">
        <v>0</v>
      </c>
      <c r="W23">
        <v>0</v>
      </c>
      <c r="X23">
        <v>85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53.044199999999996</v>
      </c>
      <c r="AL23">
        <v>2.3239999999999998</v>
      </c>
      <c r="AM23">
        <v>0</v>
      </c>
      <c r="AN23">
        <v>0.47825000000000001</v>
      </c>
      <c r="AO23">
        <v>0</v>
      </c>
      <c r="AP23">
        <v>3.5868000000000002</v>
      </c>
      <c r="AQ23">
        <v>0</v>
      </c>
      <c r="AR23">
        <v>19.872</v>
      </c>
      <c r="AS23">
        <v>12.1068</v>
      </c>
      <c r="AT23">
        <v>14.996771000000001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1625.7151170000004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376.59016800000001</v>
      </c>
      <c r="L24">
        <v>218</v>
      </c>
      <c r="M24">
        <v>92</v>
      </c>
      <c r="N24">
        <v>118.125</v>
      </c>
      <c r="O24">
        <v>60.678600000000003</v>
      </c>
      <c r="P24">
        <v>62.554299999999998</v>
      </c>
      <c r="Q24">
        <v>10</v>
      </c>
      <c r="R24">
        <v>13</v>
      </c>
      <c r="S24">
        <v>11.245476999999999</v>
      </c>
      <c r="T24">
        <v>0</v>
      </c>
      <c r="U24">
        <v>418.77</v>
      </c>
      <c r="V24">
        <v>0</v>
      </c>
      <c r="W24">
        <v>0</v>
      </c>
      <c r="X24">
        <v>94.790800000000004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53.044199999999996</v>
      </c>
      <c r="AL24">
        <v>2.3239999999999998</v>
      </c>
      <c r="AM24">
        <v>0</v>
      </c>
      <c r="AN24">
        <v>0.47825000000000001</v>
      </c>
      <c r="AO24">
        <v>0</v>
      </c>
      <c r="AP24">
        <v>3.5868000000000002</v>
      </c>
      <c r="AQ24">
        <v>0</v>
      </c>
      <c r="AR24">
        <v>19.872</v>
      </c>
      <c r="AS24">
        <v>12.1068</v>
      </c>
      <c r="AT24">
        <v>14.996771000000001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1646.5799660000005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376.59299600000003</v>
      </c>
      <c r="L25">
        <v>218</v>
      </c>
      <c r="M25">
        <v>92</v>
      </c>
      <c r="N25">
        <v>118.125</v>
      </c>
      <c r="O25">
        <v>60.678600000000003</v>
      </c>
      <c r="P25">
        <v>62.554299999999998</v>
      </c>
      <c r="Q25">
        <v>10</v>
      </c>
      <c r="R25">
        <v>13</v>
      </c>
      <c r="S25">
        <v>12.296222</v>
      </c>
      <c r="T25">
        <v>0</v>
      </c>
      <c r="U25">
        <v>418.77</v>
      </c>
      <c r="V25">
        <v>0</v>
      </c>
      <c r="W25">
        <v>0</v>
      </c>
      <c r="X25">
        <v>94.790800000000004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0</v>
      </c>
      <c r="AI25">
        <v>0</v>
      </c>
      <c r="AJ25">
        <v>0</v>
      </c>
      <c r="AK25">
        <v>53.044199999999996</v>
      </c>
      <c r="AL25">
        <v>2.3239999999999998</v>
      </c>
      <c r="AM25">
        <v>0</v>
      </c>
      <c r="AN25">
        <v>0.47825000000000001</v>
      </c>
      <c r="AO25">
        <v>0</v>
      </c>
      <c r="AP25">
        <v>2.3058000000000001</v>
      </c>
      <c r="AQ25">
        <v>0</v>
      </c>
      <c r="AR25">
        <v>39.744</v>
      </c>
      <c r="AS25">
        <v>24.48264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1678.6003790000002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388</v>
      </c>
      <c r="L26">
        <v>218</v>
      </c>
      <c r="M26">
        <v>92</v>
      </c>
      <c r="N26">
        <v>118.125</v>
      </c>
      <c r="O26">
        <v>60.678600000000003</v>
      </c>
      <c r="P26">
        <v>62.554299999999998</v>
      </c>
      <c r="Q26">
        <v>14.581810000000001</v>
      </c>
      <c r="R26">
        <v>26.617699999999999</v>
      </c>
      <c r="S26">
        <v>17.546292000000001</v>
      </c>
      <c r="T26">
        <v>0</v>
      </c>
      <c r="U26">
        <v>418.77</v>
      </c>
      <c r="V26">
        <v>0</v>
      </c>
      <c r="W26">
        <v>0</v>
      </c>
      <c r="X26">
        <v>94.790800000000004</v>
      </c>
      <c r="Y26">
        <v>0</v>
      </c>
      <c r="Z26">
        <v>0</v>
      </c>
      <c r="AA26">
        <v>7.11</v>
      </c>
      <c r="AB26">
        <v>13.17004</v>
      </c>
      <c r="AC26">
        <v>9.6778399999999998</v>
      </c>
      <c r="AD26">
        <v>0</v>
      </c>
      <c r="AE26">
        <v>14.113</v>
      </c>
      <c r="AF26">
        <v>6.4089999999999998</v>
      </c>
      <c r="AG26">
        <v>43.894799999999996</v>
      </c>
      <c r="AH26">
        <v>0</v>
      </c>
      <c r="AI26">
        <v>0</v>
      </c>
      <c r="AJ26">
        <v>0</v>
      </c>
      <c r="AK26">
        <v>53.044199999999996</v>
      </c>
      <c r="AL26">
        <v>2.3239999999999998</v>
      </c>
      <c r="AM26">
        <v>0</v>
      </c>
      <c r="AN26">
        <v>0.47825000000000001</v>
      </c>
      <c r="AO26">
        <v>0</v>
      </c>
      <c r="AP26">
        <v>2.3058000000000001</v>
      </c>
      <c r="AQ26">
        <v>0</v>
      </c>
      <c r="AR26">
        <v>39.744</v>
      </c>
      <c r="AS26">
        <v>24.48264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1743.414843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552.58853199999999</v>
      </c>
      <c r="L27">
        <v>228</v>
      </c>
      <c r="M27">
        <v>92</v>
      </c>
      <c r="N27">
        <v>118.125</v>
      </c>
      <c r="O27">
        <v>60.678600000000003</v>
      </c>
      <c r="P27">
        <v>62.554299999999998</v>
      </c>
      <c r="Q27">
        <v>14.581810000000001</v>
      </c>
      <c r="R27">
        <v>26.617699999999999</v>
      </c>
      <c r="S27">
        <v>17.590499999999999</v>
      </c>
      <c r="T27">
        <v>0</v>
      </c>
      <c r="U27">
        <v>418.77</v>
      </c>
      <c r="V27">
        <v>0</v>
      </c>
      <c r="W27">
        <v>0</v>
      </c>
      <c r="X27">
        <v>117.26090000000001</v>
      </c>
      <c r="Y27">
        <v>0</v>
      </c>
      <c r="Z27">
        <v>0</v>
      </c>
      <c r="AA27">
        <v>14.04936</v>
      </c>
      <c r="AB27">
        <v>13.17004</v>
      </c>
      <c r="AC27">
        <v>9.6778399999999998</v>
      </c>
      <c r="AD27">
        <v>0</v>
      </c>
      <c r="AE27">
        <v>14.113</v>
      </c>
      <c r="AF27">
        <v>6.4089999999999998</v>
      </c>
      <c r="AG27">
        <v>43.894799999999996</v>
      </c>
      <c r="AH27">
        <v>23.390899999999998</v>
      </c>
      <c r="AI27">
        <v>0</v>
      </c>
      <c r="AJ27">
        <v>0</v>
      </c>
      <c r="AK27">
        <v>53.044199999999996</v>
      </c>
      <c r="AL27">
        <v>2.3239999999999998</v>
      </c>
      <c r="AM27">
        <v>0</v>
      </c>
      <c r="AN27">
        <v>0.47825000000000001</v>
      </c>
      <c r="AO27">
        <v>0</v>
      </c>
      <c r="AP27">
        <v>2.3058000000000001</v>
      </c>
      <c r="AQ27">
        <v>0</v>
      </c>
      <c r="AR27">
        <v>39.744</v>
      </c>
      <c r="AS27">
        <v>24.48264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1970.8479430000002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600</v>
      </c>
      <c r="L28">
        <v>228</v>
      </c>
      <c r="M28">
        <v>92</v>
      </c>
      <c r="N28">
        <v>118.125</v>
      </c>
      <c r="O28">
        <v>60.678600000000003</v>
      </c>
      <c r="P28">
        <v>88.554299999999998</v>
      </c>
      <c r="Q28">
        <v>14.581810000000001</v>
      </c>
      <c r="R28">
        <v>26.617699999999999</v>
      </c>
      <c r="S28">
        <v>17.590499999999999</v>
      </c>
      <c r="T28">
        <v>0</v>
      </c>
      <c r="U28">
        <v>418.77</v>
      </c>
      <c r="V28">
        <v>0</v>
      </c>
      <c r="W28">
        <v>0</v>
      </c>
      <c r="X28">
        <v>143.18632299999999</v>
      </c>
      <c r="Y28">
        <v>0</v>
      </c>
      <c r="Z28">
        <v>0</v>
      </c>
      <c r="AA28">
        <v>14.04936</v>
      </c>
      <c r="AB28">
        <v>13.17004</v>
      </c>
      <c r="AC28">
        <v>19.35568</v>
      </c>
      <c r="AD28">
        <v>0</v>
      </c>
      <c r="AE28">
        <v>14.113</v>
      </c>
      <c r="AF28">
        <v>6.4089999999999998</v>
      </c>
      <c r="AG28">
        <v>43.894799999999996</v>
      </c>
      <c r="AH28">
        <v>46.781799999999997</v>
      </c>
      <c r="AI28">
        <v>0</v>
      </c>
      <c r="AJ28">
        <v>0</v>
      </c>
      <c r="AK28">
        <v>53.044199999999996</v>
      </c>
      <c r="AL28">
        <v>2.3239999999999998</v>
      </c>
      <c r="AM28">
        <v>0</v>
      </c>
      <c r="AN28">
        <v>0.47825000000000001</v>
      </c>
      <c r="AO28">
        <v>0</v>
      </c>
      <c r="AP28">
        <v>2.0495999999999999</v>
      </c>
      <c r="AQ28">
        <v>0</v>
      </c>
      <c r="AR28">
        <v>19.872</v>
      </c>
      <c r="AS28">
        <v>15.87336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2074.5160940000001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600</v>
      </c>
      <c r="L29">
        <v>228</v>
      </c>
      <c r="M29">
        <v>92</v>
      </c>
      <c r="N29">
        <v>118.125</v>
      </c>
      <c r="O29">
        <v>60.678600000000003</v>
      </c>
      <c r="P29">
        <v>88.554299999999998</v>
      </c>
      <c r="Q29">
        <v>14.581810000000001</v>
      </c>
      <c r="R29">
        <v>26.617699999999999</v>
      </c>
      <c r="S29">
        <v>17.590499999999999</v>
      </c>
      <c r="T29">
        <v>0</v>
      </c>
      <c r="U29">
        <v>418.77</v>
      </c>
      <c r="V29">
        <v>0</v>
      </c>
      <c r="W29">
        <v>0</v>
      </c>
      <c r="X29">
        <v>145.26089999999999</v>
      </c>
      <c r="Y29">
        <v>0</v>
      </c>
      <c r="Z29">
        <v>0</v>
      </c>
      <c r="AA29">
        <v>14.04936</v>
      </c>
      <c r="AB29">
        <v>13.17004</v>
      </c>
      <c r="AC29">
        <v>19.35568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70.172700000000006</v>
      </c>
      <c r="AI29">
        <v>0</v>
      </c>
      <c r="AJ29">
        <v>0</v>
      </c>
      <c r="AK29">
        <v>53.044199999999996</v>
      </c>
      <c r="AL29">
        <v>2.3239999999999998</v>
      </c>
      <c r="AM29">
        <v>0</v>
      </c>
      <c r="AN29">
        <v>0.47825000000000001</v>
      </c>
      <c r="AO29">
        <v>0</v>
      </c>
      <c r="AP29">
        <v>2.0495999999999999</v>
      </c>
      <c r="AQ29">
        <v>15.561</v>
      </c>
      <c r="AR29">
        <v>19.872</v>
      </c>
      <c r="AS29">
        <v>15.87336</v>
      </c>
      <c r="AT29">
        <v>14.991433000000001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2127.1171330000002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600</v>
      </c>
      <c r="L30">
        <v>243</v>
      </c>
      <c r="M30">
        <v>92</v>
      </c>
      <c r="N30">
        <v>118.125</v>
      </c>
      <c r="O30">
        <v>60.678600000000003</v>
      </c>
      <c r="P30">
        <v>88.554299999999998</v>
      </c>
      <c r="Q30">
        <v>14.581810000000001</v>
      </c>
      <c r="R30">
        <v>26.617699999999999</v>
      </c>
      <c r="S30">
        <v>17.590499999999999</v>
      </c>
      <c r="T30">
        <v>0</v>
      </c>
      <c r="U30">
        <v>418.77</v>
      </c>
      <c r="V30">
        <v>0</v>
      </c>
      <c r="W30">
        <v>0</v>
      </c>
      <c r="X30">
        <v>145.26089999999999</v>
      </c>
      <c r="Y30">
        <v>0</v>
      </c>
      <c r="Z30">
        <v>6.5537999999999998</v>
      </c>
      <c r="AA30">
        <v>19.75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0</v>
      </c>
      <c r="AJ30">
        <v>0</v>
      </c>
      <c r="AK30">
        <v>53.044199999999996</v>
      </c>
      <c r="AL30">
        <v>23.24</v>
      </c>
      <c r="AM30">
        <v>0</v>
      </c>
      <c r="AN30">
        <v>0.47825000000000001</v>
      </c>
      <c r="AO30">
        <v>0</v>
      </c>
      <c r="AP30">
        <v>2.0495999999999999</v>
      </c>
      <c r="AQ30">
        <v>31.122</v>
      </c>
      <c r="AR30">
        <v>19.872</v>
      </c>
      <c r="AS30">
        <v>15.87336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2232.2337109999994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612</v>
      </c>
      <c r="L31">
        <v>243</v>
      </c>
      <c r="M31">
        <v>92</v>
      </c>
      <c r="N31">
        <v>118.125</v>
      </c>
      <c r="O31">
        <v>60.678600000000003</v>
      </c>
      <c r="P31">
        <v>88.554299999999998</v>
      </c>
      <c r="Q31">
        <v>14.581810000000001</v>
      </c>
      <c r="R31">
        <v>26.617699999999999</v>
      </c>
      <c r="S31">
        <v>17.590499999999999</v>
      </c>
      <c r="T31">
        <v>0</v>
      </c>
      <c r="U31">
        <v>418.77</v>
      </c>
      <c r="V31">
        <v>0</v>
      </c>
      <c r="W31">
        <v>0</v>
      </c>
      <c r="X31">
        <v>145.26089999999999</v>
      </c>
      <c r="Y31">
        <v>0</v>
      </c>
      <c r="Z31">
        <v>13.1076</v>
      </c>
      <c r="AA31">
        <v>28.09872</v>
      </c>
      <c r="AB31">
        <v>26.34008</v>
      </c>
      <c r="AC31">
        <v>19.35568</v>
      </c>
      <c r="AD31">
        <v>27.408107999999999</v>
      </c>
      <c r="AE31">
        <v>14.113</v>
      </c>
      <c r="AF31">
        <v>30.565999999999999</v>
      </c>
      <c r="AG31">
        <v>43.894799999999996</v>
      </c>
      <c r="AH31">
        <v>116.9545</v>
      </c>
      <c r="AI31">
        <v>2.5459999999999998</v>
      </c>
      <c r="AJ31">
        <v>0</v>
      </c>
      <c r="AK31">
        <v>53.044199999999996</v>
      </c>
      <c r="AL31">
        <v>53.451999999999998</v>
      </c>
      <c r="AM31">
        <v>0</v>
      </c>
      <c r="AN31">
        <v>0.47825000000000001</v>
      </c>
      <c r="AO31">
        <v>0</v>
      </c>
      <c r="AP31">
        <v>2.0495999999999999</v>
      </c>
      <c r="AQ31">
        <v>46.683</v>
      </c>
      <c r="AR31">
        <v>19.872</v>
      </c>
      <c r="AS31">
        <v>15.87336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2366.0124789999995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616.40890000000002</v>
      </c>
      <c r="L32">
        <v>243</v>
      </c>
      <c r="M32">
        <v>92</v>
      </c>
      <c r="N32">
        <v>118.125</v>
      </c>
      <c r="O32">
        <v>60.678600000000003</v>
      </c>
      <c r="P32">
        <v>88.554299999999998</v>
      </c>
      <c r="Q32">
        <v>17.282581</v>
      </c>
      <c r="R32">
        <v>35.617699999999999</v>
      </c>
      <c r="S32">
        <v>22.590499999999999</v>
      </c>
      <c r="T32">
        <v>0</v>
      </c>
      <c r="U32">
        <v>418.77</v>
      </c>
      <c r="V32">
        <v>0</v>
      </c>
      <c r="W32">
        <v>0</v>
      </c>
      <c r="X32">
        <v>145.26089999999999</v>
      </c>
      <c r="Y32">
        <v>0</v>
      </c>
      <c r="Z32">
        <v>13.1076</v>
      </c>
      <c r="AA32">
        <v>28.09872</v>
      </c>
      <c r="AB32">
        <v>39.510120000000001</v>
      </c>
      <c r="AC32">
        <v>19.35568</v>
      </c>
      <c r="AD32">
        <v>27.408107999999999</v>
      </c>
      <c r="AE32">
        <v>28.225999999999999</v>
      </c>
      <c r="AF32">
        <v>30.565999999999999</v>
      </c>
      <c r="AG32">
        <v>43.894799999999996</v>
      </c>
      <c r="AH32">
        <v>116.9545</v>
      </c>
      <c r="AI32">
        <v>16.548999999999999</v>
      </c>
      <c r="AJ32">
        <v>0</v>
      </c>
      <c r="AK32">
        <v>53.044199999999996</v>
      </c>
      <c r="AL32">
        <v>53.451999999999998</v>
      </c>
      <c r="AM32">
        <v>0</v>
      </c>
      <c r="AN32">
        <v>0.47825000000000001</v>
      </c>
      <c r="AO32">
        <v>0</v>
      </c>
      <c r="AP32">
        <v>2.0495999999999999</v>
      </c>
      <c r="AQ32">
        <v>62.244</v>
      </c>
      <c r="AR32">
        <v>19.872</v>
      </c>
      <c r="AS32">
        <v>15.87336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2443.9691899999989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243</v>
      </c>
      <c r="M33">
        <v>92</v>
      </c>
      <c r="N33">
        <v>118.125</v>
      </c>
      <c r="O33">
        <v>60.678600000000003</v>
      </c>
      <c r="P33">
        <v>88.554299999999998</v>
      </c>
      <c r="Q33">
        <v>18.28181</v>
      </c>
      <c r="R33">
        <v>35.617699999999999</v>
      </c>
      <c r="S33">
        <v>22.590499999999999</v>
      </c>
      <c r="T33">
        <v>0</v>
      </c>
      <c r="U33">
        <v>418.77</v>
      </c>
      <c r="V33">
        <v>0</v>
      </c>
      <c r="W33">
        <v>0</v>
      </c>
      <c r="X33">
        <v>145.26089999999999</v>
      </c>
      <c r="Y33">
        <v>0</v>
      </c>
      <c r="Z33">
        <v>13.1076</v>
      </c>
      <c r="AA33">
        <v>28.09872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116.9545</v>
      </c>
      <c r="AI33">
        <v>16.548999999999999</v>
      </c>
      <c r="AJ33">
        <v>0</v>
      </c>
      <c r="AK33">
        <v>53.044199999999996</v>
      </c>
      <c r="AL33">
        <v>53.451999999999998</v>
      </c>
      <c r="AM33">
        <v>0</v>
      </c>
      <c r="AN33">
        <v>0.47825000000000001</v>
      </c>
      <c r="AO33">
        <v>0</v>
      </c>
      <c r="AP33">
        <v>2.0495999999999999</v>
      </c>
      <c r="AQ33">
        <v>62.244</v>
      </c>
      <c r="AR33">
        <v>19.872</v>
      </c>
      <c r="AS33">
        <v>15.87336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2536.2121749999997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243</v>
      </c>
      <c r="M34">
        <v>92</v>
      </c>
      <c r="N34">
        <v>118.125</v>
      </c>
      <c r="O34">
        <v>60.678600000000003</v>
      </c>
      <c r="P34">
        <v>88.554299999999998</v>
      </c>
      <c r="Q34">
        <v>18.28181</v>
      </c>
      <c r="R34">
        <v>35.617699999999999</v>
      </c>
      <c r="S34">
        <v>22.590499999999999</v>
      </c>
      <c r="T34">
        <v>0</v>
      </c>
      <c r="U34">
        <v>418.77</v>
      </c>
      <c r="V34">
        <v>0</v>
      </c>
      <c r="W34">
        <v>0</v>
      </c>
      <c r="X34">
        <v>145.26089999999999</v>
      </c>
      <c r="Y34">
        <v>0</v>
      </c>
      <c r="Z34">
        <v>13.1076</v>
      </c>
      <c r="AA34">
        <v>28.09872</v>
      </c>
      <c r="AB34">
        <v>39.510120000000001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116.9545</v>
      </c>
      <c r="AI34">
        <v>16.548999999999999</v>
      </c>
      <c r="AJ34">
        <v>0</v>
      </c>
      <c r="AK34">
        <v>53.044199999999996</v>
      </c>
      <c r="AL34">
        <v>53.451999999999998</v>
      </c>
      <c r="AM34">
        <v>0</v>
      </c>
      <c r="AN34">
        <v>0.47825000000000001</v>
      </c>
      <c r="AO34">
        <v>0</v>
      </c>
      <c r="AP34">
        <v>1.7934000000000001</v>
      </c>
      <c r="AQ34">
        <v>62.244</v>
      </c>
      <c r="AR34">
        <v>39.744</v>
      </c>
      <c r="AS34">
        <v>21.523199999999999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2561.4778150000002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293</v>
      </c>
      <c r="M35">
        <v>92</v>
      </c>
      <c r="N35">
        <v>118.125</v>
      </c>
      <c r="O35">
        <v>60.678600000000003</v>
      </c>
      <c r="P35">
        <v>88.554299999999998</v>
      </c>
      <c r="Q35">
        <v>20.671679999999999</v>
      </c>
      <c r="R35">
        <v>42.384799999999998</v>
      </c>
      <c r="S35">
        <v>26.293600000000001</v>
      </c>
      <c r="T35">
        <v>0</v>
      </c>
      <c r="U35">
        <v>418.77</v>
      </c>
      <c r="V35">
        <v>0</v>
      </c>
      <c r="W35">
        <v>0</v>
      </c>
      <c r="X35">
        <v>145.26089999999999</v>
      </c>
      <c r="Y35">
        <v>0</v>
      </c>
      <c r="Z35">
        <v>13.1076</v>
      </c>
      <c r="AA35">
        <v>28.09872</v>
      </c>
      <c r="AB35">
        <v>39.510120000000001</v>
      </c>
      <c r="AC35">
        <v>19.35568</v>
      </c>
      <c r="AD35">
        <v>27.408107999999999</v>
      </c>
      <c r="AE35">
        <v>28.225999999999999</v>
      </c>
      <c r="AF35">
        <v>30.565999999999999</v>
      </c>
      <c r="AG35">
        <v>43.894799999999996</v>
      </c>
      <c r="AH35">
        <v>116.9545</v>
      </c>
      <c r="AI35">
        <v>16.548999999999999</v>
      </c>
      <c r="AJ35">
        <v>0</v>
      </c>
      <c r="AK35">
        <v>53.044199999999996</v>
      </c>
      <c r="AL35">
        <v>53.451999999999998</v>
      </c>
      <c r="AM35">
        <v>0</v>
      </c>
      <c r="AN35">
        <v>0.47825000000000001</v>
      </c>
      <c r="AO35">
        <v>0</v>
      </c>
      <c r="AP35">
        <v>2.4339</v>
      </c>
      <c r="AQ35">
        <v>62.244</v>
      </c>
      <c r="AR35">
        <v>39.744</v>
      </c>
      <c r="AS35">
        <v>21.523199999999999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2603.7678289999999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355</v>
      </c>
      <c r="M36">
        <v>92</v>
      </c>
      <c r="N36">
        <v>118.125</v>
      </c>
      <c r="O36">
        <v>60.678600000000003</v>
      </c>
      <c r="P36">
        <v>88.554299999999998</v>
      </c>
      <c r="Q36">
        <v>21.821809999999999</v>
      </c>
      <c r="R36">
        <v>42.384799999999998</v>
      </c>
      <c r="S36">
        <v>26.293600000000001</v>
      </c>
      <c r="T36">
        <v>0</v>
      </c>
      <c r="U36">
        <v>418.77</v>
      </c>
      <c r="V36">
        <v>0</v>
      </c>
      <c r="W36">
        <v>0</v>
      </c>
      <c r="X36">
        <v>145.26089999999999</v>
      </c>
      <c r="Y36">
        <v>0</v>
      </c>
      <c r="Z36">
        <v>13.1076</v>
      </c>
      <c r="AA36">
        <v>28.09872</v>
      </c>
      <c r="AB36">
        <v>26.260100000000001</v>
      </c>
      <c r="AC36">
        <v>19.35568</v>
      </c>
      <c r="AD36">
        <v>27.408107999999999</v>
      </c>
      <c r="AE36">
        <v>14.113</v>
      </c>
      <c r="AF36">
        <v>30.565999999999999</v>
      </c>
      <c r="AG36">
        <v>43.894799999999996</v>
      </c>
      <c r="AH36">
        <v>116.9545</v>
      </c>
      <c r="AI36">
        <v>2.5459999999999998</v>
      </c>
      <c r="AJ36">
        <v>0</v>
      </c>
      <c r="AK36">
        <v>53.044199999999996</v>
      </c>
      <c r="AL36">
        <v>53.451999999999998</v>
      </c>
      <c r="AM36">
        <v>0</v>
      </c>
      <c r="AN36">
        <v>0.47825000000000001</v>
      </c>
      <c r="AO36">
        <v>0</v>
      </c>
      <c r="AP36">
        <v>2.4339</v>
      </c>
      <c r="AQ36">
        <v>62.244</v>
      </c>
      <c r="AR36">
        <v>39.744</v>
      </c>
      <c r="AS36">
        <v>21.523199999999999</v>
      </c>
      <c r="AT36">
        <v>14.177471000000001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2624.7326389999994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405</v>
      </c>
      <c r="M37">
        <v>92</v>
      </c>
      <c r="N37">
        <v>118.125</v>
      </c>
      <c r="O37">
        <v>60.678600000000003</v>
      </c>
      <c r="P37">
        <v>88.554299999999998</v>
      </c>
      <c r="Q37">
        <v>21.821809999999999</v>
      </c>
      <c r="R37">
        <v>42.384799999999998</v>
      </c>
      <c r="S37">
        <v>26.293600000000001</v>
      </c>
      <c r="T37">
        <v>0</v>
      </c>
      <c r="U37">
        <v>418.77</v>
      </c>
      <c r="V37">
        <v>0</v>
      </c>
      <c r="W37">
        <v>0</v>
      </c>
      <c r="X37">
        <v>145.26089999999999</v>
      </c>
      <c r="Y37">
        <v>0</v>
      </c>
      <c r="Z37">
        <v>13.1076</v>
      </c>
      <c r="AA37">
        <v>19.75</v>
      </c>
      <c r="AB37">
        <v>13.18337</v>
      </c>
      <c r="AC37">
        <v>19.35568</v>
      </c>
      <c r="AD37">
        <v>18.272072000000001</v>
      </c>
      <c r="AE37">
        <v>14.113</v>
      </c>
      <c r="AF37">
        <v>8.8740000000000006</v>
      </c>
      <c r="AG37">
        <v>43.894799999999996</v>
      </c>
      <c r="AH37">
        <v>94.131799999999998</v>
      </c>
      <c r="AI37">
        <v>0</v>
      </c>
      <c r="AJ37">
        <v>0</v>
      </c>
      <c r="AK37">
        <v>53.044199999999996</v>
      </c>
      <c r="AL37">
        <v>23.24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19.872</v>
      </c>
      <c r="AS37">
        <v>15.87336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2541.555413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443</v>
      </c>
      <c r="M38">
        <v>92</v>
      </c>
      <c r="N38">
        <v>118.125</v>
      </c>
      <c r="O38">
        <v>60.678600000000003</v>
      </c>
      <c r="P38">
        <v>88.554299999999998</v>
      </c>
      <c r="Q38">
        <v>21.821809999999999</v>
      </c>
      <c r="R38">
        <v>42.384799999999998</v>
      </c>
      <c r="S38">
        <v>26.293600000000001</v>
      </c>
      <c r="T38">
        <v>0</v>
      </c>
      <c r="U38">
        <v>418.77</v>
      </c>
      <c r="V38">
        <v>0</v>
      </c>
      <c r="W38">
        <v>0</v>
      </c>
      <c r="X38">
        <v>145.26089999999999</v>
      </c>
      <c r="Y38">
        <v>0</v>
      </c>
      <c r="Z38">
        <v>6.5537999999999998</v>
      </c>
      <c r="AA38">
        <v>14.04936</v>
      </c>
      <c r="AB38">
        <v>13.18337</v>
      </c>
      <c r="AC38">
        <v>19.35568</v>
      </c>
      <c r="AD38">
        <v>8.5864999999999991</v>
      </c>
      <c r="AE38">
        <v>14.113</v>
      </c>
      <c r="AF38">
        <v>8.8740000000000006</v>
      </c>
      <c r="AG38">
        <v>43.894799999999996</v>
      </c>
      <c r="AH38">
        <v>70.172700000000006</v>
      </c>
      <c r="AI38">
        <v>0</v>
      </c>
      <c r="AJ38">
        <v>0</v>
      </c>
      <c r="AK38">
        <v>53.044199999999996</v>
      </c>
      <c r="AL38">
        <v>10.458</v>
      </c>
      <c r="AM38">
        <v>0</v>
      </c>
      <c r="AN38">
        <v>0.47825000000000001</v>
      </c>
      <c r="AO38">
        <v>0</v>
      </c>
      <c r="AP38">
        <v>1.7934000000000001</v>
      </c>
      <c r="AQ38">
        <v>62.244</v>
      </c>
      <c r="AR38">
        <v>19.872</v>
      </c>
      <c r="AS38">
        <v>15.87336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2520.8743010000003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443</v>
      </c>
      <c r="M39">
        <v>92</v>
      </c>
      <c r="N39">
        <v>118.125</v>
      </c>
      <c r="O39">
        <v>60.678600000000003</v>
      </c>
      <c r="P39">
        <v>88.554299999999998</v>
      </c>
      <c r="Q39">
        <v>21.821809999999999</v>
      </c>
      <c r="R39">
        <v>42.384799999999998</v>
      </c>
      <c r="S39">
        <v>26.293600000000001</v>
      </c>
      <c r="T39">
        <v>0</v>
      </c>
      <c r="U39">
        <v>418.77</v>
      </c>
      <c r="V39">
        <v>0</v>
      </c>
      <c r="W39">
        <v>0</v>
      </c>
      <c r="X39">
        <v>145.26089999999999</v>
      </c>
      <c r="Y39">
        <v>0</v>
      </c>
      <c r="Z39">
        <v>6.5537999999999998</v>
      </c>
      <c r="AA39">
        <v>14.04936</v>
      </c>
      <c r="AB39">
        <v>0</v>
      </c>
      <c r="AC39">
        <v>9.6778399999999998</v>
      </c>
      <c r="AD39">
        <v>0</v>
      </c>
      <c r="AE39">
        <v>14.113</v>
      </c>
      <c r="AF39">
        <v>8.8740000000000006</v>
      </c>
      <c r="AG39">
        <v>43.894799999999996</v>
      </c>
      <c r="AH39">
        <v>46.781799999999997</v>
      </c>
      <c r="AI39">
        <v>0</v>
      </c>
      <c r="AJ39">
        <v>0</v>
      </c>
      <c r="AK39">
        <v>53.044199999999996</v>
      </c>
      <c r="AL39">
        <v>10.458</v>
      </c>
      <c r="AM39">
        <v>0</v>
      </c>
      <c r="AN39">
        <v>0.47825000000000001</v>
      </c>
      <c r="AO39">
        <v>0</v>
      </c>
      <c r="AP39">
        <v>1.7934000000000001</v>
      </c>
      <c r="AQ39">
        <v>62.244</v>
      </c>
      <c r="AR39">
        <v>19.872</v>
      </c>
      <c r="AS39">
        <v>15.87336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2466.035691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443</v>
      </c>
      <c r="M40">
        <v>92</v>
      </c>
      <c r="N40">
        <v>118.125</v>
      </c>
      <c r="O40">
        <v>60.678600000000003</v>
      </c>
      <c r="P40">
        <v>88.554299999999998</v>
      </c>
      <c r="Q40">
        <v>21.821809999999999</v>
      </c>
      <c r="R40">
        <v>42.384799999999998</v>
      </c>
      <c r="S40">
        <v>26.293600000000001</v>
      </c>
      <c r="T40">
        <v>0</v>
      </c>
      <c r="U40">
        <v>418.77</v>
      </c>
      <c r="V40">
        <v>0</v>
      </c>
      <c r="W40">
        <v>0</v>
      </c>
      <c r="X40">
        <v>145.26089999999999</v>
      </c>
      <c r="Y40">
        <v>0</v>
      </c>
      <c r="Z40">
        <v>0</v>
      </c>
      <c r="AA40">
        <v>14.04936</v>
      </c>
      <c r="AB40">
        <v>0</v>
      </c>
      <c r="AC40">
        <v>0</v>
      </c>
      <c r="AD40">
        <v>0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53.044199999999996</v>
      </c>
      <c r="AL40">
        <v>10.458</v>
      </c>
      <c r="AM40">
        <v>0</v>
      </c>
      <c r="AN40">
        <v>0.47825000000000001</v>
      </c>
      <c r="AO40">
        <v>0</v>
      </c>
      <c r="AP40">
        <v>1.7934000000000001</v>
      </c>
      <c r="AQ40">
        <v>46.683</v>
      </c>
      <c r="AR40">
        <v>19.872</v>
      </c>
      <c r="AS40">
        <v>15.87336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2434.2430509999999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443</v>
      </c>
      <c r="M41">
        <v>92</v>
      </c>
      <c r="N41">
        <v>118.125</v>
      </c>
      <c r="O41">
        <v>60.678600000000003</v>
      </c>
      <c r="P41">
        <v>88.554299999999998</v>
      </c>
      <c r="Q41">
        <v>21.821809999999999</v>
      </c>
      <c r="R41">
        <v>42.384799999999998</v>
      </c>
      <c r="S41">
        <v>26.293600000000001</v>
      </c>
      <c r="T41">
        <v>0</v>
      </c>
      <c r="U41">
        <v>418.77</v>
      </c>
      <c r="V41">
        <v>0</v>
      </c>
      <c r="W41">
        <v>0</v>
      </c>
      <c r="X41">
        <v>145.26089999999999</v>
      </c>
      <c r="Y41">
        <v>0</v>
      </c>
      <c r="Z41">
        <v>0</v>
      </c>
      <c r="AA41">
        <v>10.428000000000001</v>
      </c>
      <c r="AB41">
        <v>0</v>
      </c>
      <c r="AC41">
        <v>0</v>
      </c>
      <c r="AD41">
        <v>0</v>
      </c>
      <c r="AE41">
        <v>3.8490000000000002</v>
      </c>
      <c r="AF41">
        <v>8.8740000000000006</v>
      </c>
      <c r="AG41">
        <v>43.894799999999996</v>
      </c>
      <c r="AH41">
        <v>23.390899999999998</v>
      </c>
      <c r="AI41">
        <v>0</v>
      </c>
      <c r="AJ41">
        <v>0</v>
      </c>
      <c r="AK41">
        <v>53.044199999999996</v>
      </c>
      <c r="AL41">
        <v>10.458</v>
      </c>
      <c r="AM41">
        <v>0</v>
      </c>
      <c r="AN41">
        <v>0.47825000000000001</v>
      </c>
      <c r="AO41">
        <v>0</v>
      </c>
      <c r="AP41">
        <v>3.0743999999999998</v>
      </c>
      <c r="AQ41">
        <v>31.122</v>
      </c>
      <c r="AR41">
        <v>19.872</v>
      </c>
      <c r="AS41">
        <v>15.87336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2382.6867909999996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443</v>
      </c>
      <c r="M42">
        <v>92</v>
      </c>
      <c r="N42">
        <v>118.125</v>
      </c>
      <c r="O42">
        <v>60.678600000000003</v>
      </c>
      <c r="P42">
        <v>88.554299999999998</v>
      </c>
      <c r="Q42">
        <v>21.821809999999999</v>
      </c>
      <c r="R42">
        <v>42.384799999999998</v>
      </c>
      <c r="S42">
        <v>26.293600000000001</v>
      </c>
      <c r="T42">
        <v>0</v>
      </c>
      <c r="U42">
        <v>418.77</v>
      </c>
      <c r="V42">
        <v>0</v>
      </c>
      <c r="W42">
        <v>0</v>
      </c>
      <c r="X42">
        <v>145.26089999999999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8.8740000000000006</v>
      </c>
      <c r="AG42">
        <v>43.894799999999996</v>
      </c>
      <c r="AH42">
        <v>0</v>
      </c>
      <c r="AI42">
        <v>0</v>
      </c>
      <c r="AJ42">
        <v>0</v>
      </c>
      <c r="AK42">
        <v>53.044199999999996</v>
      </c>
      <c r="AL42">
        <v>10.458</v>
      </c>
      <c r="AM42">
        <v>0</v>
      </c>
      <c r="AN42">
        <v>0.47825000000000001</v>
      </c>
      <c r="AO42">
        <v>0</v>
      </c>
      <c r="AP42">
        <v>1.7934000000000001</v>
      </c>
      <c r="AQ42">
        <v>14.49</v>
      </c>
      <c r="AR42">
        <v>19.872</v>
      </c>
      <c r="AS42">
        <v>15.87336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2330.9548909999999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443</v>
      </c>
      <c r="M43">
        <v>92</v>
      </c>
      <c r="N43">
        <v>118.125</v>
      </c>
      <c r="O43">
        <v>60.678600000000003</v>
      </c>
      <c r="P43">
        <v>88.554299999999998</v>
      </c>
      <c r="Q43">
        <v>21.821809999999999</v>
      </c>
      <c r="R43">
        <v>42.384799999999998</v>
      </c>
      <c r="S43">
        <v>26.293600000000001</v>
      </c>
      <c r="T43">
        <v>0</v>
      </c>
      <c r="U43">
        <v>418.77</v>
      </c>
      <c r="V43">
        <v>0</v>
      </c>
      <c r="W43">
        <v>0</v>
      </c>
      <c r="X43">
        <v>145.26089999999999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53.044199999999996</v>
      </c>
      <c r="AL43">
        <v>10.458</v>
      </c>
      <c r="AM43">
        <v>0</v>
      </c>
      <c r="AN43">
        <v>0.47825000000000001</v>
      </c>
      <c r="AO43">
        <v>0</v>
      </c>
      <c r="AP43">
        <v>1.7934000000000001</v>
      </c>
      <c r="AQ43">
        <v>13.103999999999999</v>
      </c>
      <c r="AR43">
        <v>19.872</v>
      </c>
      <c r="AS43">
        <v>15.87336</v>
      </c>
      <c r="AT43">
        <v>14.005284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2328.5774039999997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443</v>
      </c>
      <c r="M44">
        <v>92</v>
      </c>
      <c r="N44">
        <v>118.125</v>
      </c>
      <c r="O44">
        <v>60.678600000000003</v>
      </c>
      <c r="P44">
        <v>88.554299999999998</v>
      </c>
      <c r="Q44">
        <v>21.821809999999999</v>
      </c>
      <c r="R44">
        <v>42.384799999999998</v>
      </c>
      <c r="S44">
        <v>26.293600000000001</v>
      </c>
      <c r="T44">
        <v>0</v>
      </c>
      <c r="U44">
        <v>418.77</v>
      </c>
      <c r="V44">
        <v>0</v>
      </c>
      <c r="W44">
        <v>0</v>
      </c>
      <c r="X44">
        <v>145.26089999999999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53.044199999999996</v>
      </c>
      <c r="AL44">
        <v>10.458</v>
      </c>
      <c r="AM44">
        <v>0</v>
      </c>
      <c r="AN44">
        <v>0.47825000000000001</v>
      </c>
      <c r="AO44">
        <v>0</v>
      </c>
      <c r="AP44">
        <v>1.7934000000000001</v>
      </c>
      <c r="AQ44">
        <v>0</v>
      </c>
      <c r="AR44">
        <v>19.872</v>
      </c>
      <c r="AS44">
        <v>15.87336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2316.4648910000001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443</v>
      </c>
      <c r="M45">
        <v>92</v>
      </c>
      <c r="N45">
        <v>118.125</v>
      </c>
      <c r="O45">
        <v>60.678600000000003</v>
      </c>
      <c r="P45">
        <v>88.554299999999998</v>
      </c>
      <c r="Q45">
        <v>21.821809999999999</v>
      </c>
      <c r="R45">
        <v>42.384799999999998</v>
      </c>
      <c r="S45">
        <v>26.293600000000001</v>
      </c>
      <c r="T45">
        <v>0</v>
      </c>
      <c r="U45">
        <v>418.77</v>
      </c>
      <c r="V45">
        <v>0</v>
      </c>
      <c r="W45">
        <v>0</v>
      </c>
      <c r="X45">
        <v>145.26089999999999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53.044199999999996</v>
      </c>
      <c r="AL45">
        <v>10.458</v>
      </c>
      <c r="AM45">
        <v>0</v>
      </c>
      <c r="AN45">
        <v>0.47825000000000001</v>
      </c>
      <c r="AO45">
        <v>0</v>
      </c>
      <c r="AP45">
        <v>1.7934000000000001</v>
      </c>
      <c r="AQ45">
        <v>0</v>
      </c>
      <c r="AR45">
        <v>19.872</v>
      </c>
      <c r="AS45">
        <v>15.87336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2316.4648910000001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443</v>
      </c>
      <c r="M46">
        <v>92</v>
      </c>
      <c r="N46">
        <v>118.125</v>
      </c>
      <c r="O46">
        <v>60.678600000000003</v>
      </c>
      <c r="P46">
        <v>88.554299999999998</v>
      </c>
      <c r="Q46">
        <v>21.821809999999999</v>
      </c>
      <c r="R46">
        <v>42.384799999999998</v>
      </c>
      <c r="S46">
        <v>26.293600000000001</v>
      </c>
      <c r="T46">
        <v>0</v>
      </c>
      <c r="U46">
        <v>418.77</v>
      </c>
      <c r="V46">
        <v>0</v>
      </c>
      <c r="W46">
        <v>0</v>
      </c>
      <c r="X46">
        <v>145.26089999999999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53.044199999999996</v>
      </c>
      <c r="AL46">
        <v>10.458</v>
      </c>
      <c r="AM46">
        <v>0</v>
      </c>
      <c r="AN46">
        <v>0.47825000000000001</v>
      </c>
      <c r="AO46">
        <v>0</v>
      </c>
      <c r="AP46">
        <v>1.7934000000000001</v>
      </c>
      <c r="AQ46">
        <v>0</v>
      </c>
      <c r="AR46">
        <v>19.872</v>
      </c>
      <c r="AS46">
        <v>15.87336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2316.4648910000001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443</v>
      </c>
      <c r="M47">
        <v>92</v>
      </c>
      <c r="N47">
        <v>118.125</v>
      </c>
      <c r="O47">
        <v>60.678600000000003</v>
      </c>
      <c r="P47">
        <v>88.554299999999998</v>
      </c>
      <c r="Q47">
        <v>21.821809999999999</v>
      </c>
      <c r="R47">
        <v>42.384799999999998</v>
      </c>
      <c r="S47">
        <v>26.293600000000001</v>
      </c>
      <c r="T47">
        <v>0</v>
      </c>
      <c r="U47">
        <v>418.77</v>
      </c>
      <c r="V47">
        <v>0</v>
      </c>
      <c r="W47">
        <v>0</v>
      </c>
      <c r="X47">
        <v>145.26089999999999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53.044199999999996</v>
      </c>
      <c r="AL47">
        <v>10.458</v>
      </c>
      <c r="AM47">
        <v>0</v>
      </c>
      <c r="AN47">
        <v>0.47825000000000001</v>
      </c>
      <c r="AO47">
        <v>0</v>
      </c>
      <c r="AP47">
        <v>3.3306</v>
      </c>
      <c r="AQ47">
        <v>0</v>
      </c>
      <c r="AR47">
        <v>19.872</v>
      </c>
      <c r="AS47">
        <v>13.452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2313.4535890000002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443</v>
      </c>
      <c r="M48">
        <v>92</v>
      </c>
      <c r="N48">
        <v>118.125</v>
      </c>
      <c r="O48">
        <v>60.678600000000003</v>
      </c>
      <c r="P48">
        <v>88.554299999999998</v>
      </c>
      <c r="Q48">
        <v>21.821809999999999</v>
      </c>
      <c r="R48">
        <v>42.384799999999998</v>
      </c>
      <c r="S48">
        <v>26.293600000000001</v>
      </c>
      <c r="T48">
        <v>0</v>
      </c>
      <c r="U48">
        <v>418.77</v>
      </c>
      <c r="V48">
        <v>0</v>
      </c>
      <c r="W48">
        <v>0</v>
      </c>
      <c r="X48">
        <v>145.26089999999999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53.044199999999996</v>
      </c>
      <c r="AL48">
        <v>10.458</v>
      </c>
      <c r="AM48">
        <v>0</v>
      </c>
      <c r="AN48">
        <v>0.47825000000000001</v>
      </c>
      <c r="AO48">
        <v>0</v>
      </c>
      <c r="AP48">
        <v>1.7934000000000001</v>
      </c>
      <c r="AQ48">
        <v>0</v>
      </c>
      <c r="AR48">
        <v>19.872</v>
      </c>
      <c r="AS48">
        <v>13.452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2311.9163890000004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443</v>
      </c>
      <c r="M49">
        <v>92</v>
      </c>
      <c r="N49">
        <v>118.125</v>
      </c>
      <c r="O49">
        <v>60.678600000000003</v>
      </c>
      <c r="P49">
        <v>88.554299999999998</v>
      </c>
      <c r="Q49">
        <v>21.821809999999999</v>
      </c>
      <c r="R49">
        <v>42.384799999999998</v>
      </c>
      <c r="S49">
        <v>26.293600000000001</v>
      </c>
      <c r="T49">
        <v>0</v>
      </c>
      <c r="U49">
        <v>418.77</v>
      </c>
      <c r="V49">
        <v>0</v>
      </c>
      <c r="W49">
        <v>0</v>
      </c>
      <c r="X49">
        <v>145.26089999999999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0.47825000000000001</v>
      </c>
      <c r="AO49">
        <v>0</v>
      </c>
      <c r="AP49">
        <v>1.7934000000000001</v>
      </c>
      <c r="AQ49">
        <v>0</v>
      </c>
      <c r="AR49">
        <v>23.184000000000001</v>
      </c>
      <c r="AS49">
        <v>13.452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2315.2283890000008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443</v>
      </c>
      <c r="M50">
        <v>92</v>
      </c>
      <c r="N50">
        <v>118.125</v>
      </c>
      <c r="O50">
        <v>60.678600000000003</v>
      </c>
      <c r="P50">
        <v>88.554299999999998</v>
      </c>
      <c r="Q50">
        <v>21.821809999999999</v>
      </c>
      <c r="R50">
        <v>42.384799999999998</v>
      </c>
      <c r="S50">
        <v>26.293600000000001</v>
      </c>
      <c r="T50">
        <v>0</v>
      </c>
      <c r="U50">
        <v>418.77</v>
      </c>
      <c r="V50">
        <v>0</v>
      </c>
      <c r="W50">
        <v>0</v>
      </c>
      <c r="X50">
        <v>145.26089999999999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0.47825000000000001</v>
      </c>
      <c r="AO50">
        <v>0</v>
      </c>
      <c r="AP50">
        <v>1.7934000000000001</v>
      </c>
      <c r="AQ50">
        <v>0</v>
      </c>
      <c r="AR50">
        <v>23.184000000000001</v>
      </c>
      <c r="AS50">
        <v>13.452</v>
      </c>
      <c r="AT50">
        <v>14.139681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2314.3712990000008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443</v>
      </c>
      <c r="M51">
        <v>92</v>
      </c>
      <c r="N51">
        <v>118.125</v>
      </c>
      <c r="O51">
        <v>60.678600000000003</v>
      </c>
      <c r="P51">
        <v>88.554299999999998</v>
      </c>
      <c r="Q51">
        <v>21.821809999999999</v>
      </c>
      <c r="R51">
        <v>42.384799999999998</v>
      </c>
      <c r="S51">
        <v>26.293600000000001</v>
      </c>
      <c r="T51">
        <v>0</v>
      </c>
      <c r="U51">
        <v>418.77</v>
      </c>
      <c r="V51">
        <v>0</v>
      </c>
      <c r="W51">
        <v>0</v>
      </c>
      <c r="X51">
        <v>145.26089999999999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0.47825000000000001</v>
      </c>
      <c r="AO51">
        <v>0</v>
      </c>
      <c r="AP51">
        <v>3.3306</v>
      </c>
      <c r="AQ51">
        <v>0</v>
      </c>
      <c r="AR51">
        <v>23.184000000000001</v>
      </c>
      <c r="AS51">
        <v>13.452</v>
      </c>
      <c r="AT51">
        <v>14.996771000000001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2316.7655890000005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443</v>
      </c>
      <c r="M52">
        <v>92</v>
      </c>
      <c r="N52">
        <v>118.125</v>
      </c>
      <c r="O52">
        <v>60.678600000000003</v>
      </c>
      <c r="P52">
        <v>88.554299999999998</v>
      </c>
      <c r="Q52">
        <v>21.821809999999999</v>
      </c>
      <c r="R52">
        <v>42.384799999999998</v>
      </c>
      <c r="S52">
        <v>26.293600000000001</v>
      </c>
      <c r="T52">
        <v>0</v>
      </c>
      <c r="U52">
        <v>418.77</v>
      </c>
      <c r="V52">
        <v>0</v>
      </c>
      <c r="W52">
        <v>0</v>
      </c>
      <c r="X52">
        <v>145.26089999999999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0.47825000000000001</v>
      </c>
      <c r="AO52">
        <v>0</v>
      </c>
      <c r="AP52">
        <v>1.7934000000000001</v>
      </c>
      <c r="AQ52">
        <v>0</v>
      </c>
      <c r="AR52">
        <v>23.184000000000001</v>
      </c>
      <c r="AS52">
        <v>13.452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2315.2283890000008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443</v>
      </c>
      <c r="M53">
        <v>92</v>
      </c>
      <c r="N53">
        <v>118.125</v>
      </c>
      <c r="O53">
        <v>60.678600000000003</v>
      </c>
      <c r="P53">
        <v>88.554299999999998</v>
      </c>
      <c r="Q53">
        <v>21.821809999999999</v>
      </c>
      <c r="R53">
        <v>42.384799999999998</v>
      </c>
      <c r="S53">
        <v>26.293600000000001</v>
      </c>
      <c r="T53">
        <v>0</v>
      </c>
      <c r="U53">
        <v>418.77</v>
      </c>
      <c r="V53">
        <v>0</v>
      </c>
      <c r="W53">
        <v>0</v>
      </c>
      <c r="X53">
        <v>145.26089999999999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0.57389999999999997</v>
      </c>
      <c r="AO53">
        <v>0</v>
      </c>
      <c r="AP53">
        <v>1.7934000000000001</v>
      </c>
      <c r="AQ53">
        <v>0</v>
      </c>
      <c r="AR53">
        <v>23.184000000000001</v>
      </c>
      <c r="AS53">
        <v>13.452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2315.3240390000005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385</v>
      </c>
      <c r="M54">
        <v>92</v>
      </c>
      <c r="N54">
        <v>118.125</v>
      </c>
      <c r="O54">
        <v>60.678600000000003</v>
      </c>
      <c r="P54">
        <v>88.554299999999998</v>
      </c>
      <c r="Q54">
        <v>21.821809999999999</v>
      </c>
      <c r="R54">
        <v>42.384799999999998</v>
      </c>
      <c r="S54">
        <v>26.293600000000001</v>
      </c>
      <c r="T54">
        <v>0</v>
      </c>
      <c r="U54">
        <v>418.77</v>
      </c>
      <c r="V54">
        <v>0</v>
      </c>
      <c r="W54">
        <v>0</v>
      </c>
      <c r="X54">
        <v>145.26089999999999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0.57389999999999997</v>
      </c>
      <c r="AO54">
        <v>0</v>
      </c>
      <c r="AP54">
        <v>1.7934000000000001</v>
      </c>
      <c r="AQ54">
        <v>0</v>
      </c>
      <c r="AR54">
        <v>23.184000000000001</v>
      </c>
      <c r="AS54">
        <v>13.452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2257.3240390000005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318</v>
      </c>
      <c r="M55">
        <v>92</v>
      </c>
      <c r="N55">
        <v>118.125</v>
      </c>
      <c r="O55">
        <v>60.678600000000003</v>
      </c>
      <c r="P55">
        <v>88.554299999999998</v>
      </c>
      <c r="Q55">
        <v>21.821809999999999</v>
      </c>
      <c r="R55">
        <v>42.384799999999998</v>
      </c>
      <c r="S55">
        <v>26.293600000000001</v>
      </c>
      <c r="T55">
        <v>0</v>
      </c>
      <c r="U55">
        <v>418.77</v>
      </c>
      <c r="V55">
        <v>0</v>
      </c>
      <c r="W55">
        <v>0</v>
      </c>
      <c r="X55">
        <v>145.26089999999999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0.57389999999999997</v>
      </c>
      <c r="AO55">
        <v>0</v>
      </c>
      <c r="AP55">
        <v>3.3306</v>
      </c>
      <c r="AQ55">
        <v>0</v>
      </c>
      <c r="AR55">
        <v>19.872</v>
      </c>
      <c r="AS55">
        <v>13.452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2188.5492389999995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278</v>
      </c>
      <c r="M56">
        <v>92</v>
      </c>
      <c r="N56">
        <v>118.125</v>
      </c>
      <c r="O56">
        <v>60.678600000000003</v>
      </c>
      <c r="P56">
        <v>88.554299999999998</v>
      </c>
      <c r="Q56">
        <v>19.184311000000001</v>
      </c>
      <c r="R56">
        <v>35.617699999999999</v>
      </c>
      <c r="S56">
        <v>22.590499999999999</v>
      </c>
      <c r="T56">
        <v>0</v>
      </c>
      <c r="U56">
        <v>418.77</v>
      </c>
      <c r="V56">
        <v>0</v>
      </c>
      <c r="W56">
        <v>0</v>
      </c>
      <c r="X56">
        <v>145.26089999999999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0.57389999999999997</v>
      </c>
      <c r="AO56">
        <v>0</v>
      </c>
      <c r="AP56">
        <v>1.7934000000000001</v>
      </c>
      <c r="AQ56">
        <v>0</v>
      </c>
      <c r="AR56">
        <v>19.872</v>
      </c>
      <c r="AS56">
        <v>13.452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2133.90434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278</v>
      </c>
      <c r="M57">
        <v>92</v>
      </c>
      <c r="N57">
        <v>118.125</v>
      </c>
      <c r="O57">
        <v>60.678600000000003</v>
      </c>
      <c r="P57">
        <v>88.554299999999998</v>
      </c>
      <c r="Q57">
        <v>18.28181</v>
      </c>
      <c r="R57">
        <v>35.617699999999999</v>
      </c>
      <c r="S57">
        <v>22.590499999999999</v>
      </c>
      <c r="T57">
        <v>0</v>
      </c>
      <c r="U57">
        <v>418.77</v>
      </c>
      <c r="V57">
        <v>0</v>
      </c>
      <c r="W57">
        <v>0</v>
      </c>
      <c r="X57">
        <v>145.26089999999999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53.044199999999996</v>
      </c>
      <c r="AL57">
        <v>10.458</v>
      </c>
      <c r="AM57">
        <v>0</v>
      </c>
      <c r="AN57">
        <v>0.57389999999999997</v>
      </c>
      <c r="AO57">
        <v>0</v>
      </c>
      <c r="AP57">
        <v>1.7934000000000001</v>
      </c>
      <c r="AQ57">
        <v>0</v>
      </c>
      <c r="AR57">
        <v>19.872</v>
      </c>
      <c r="AS57">
        <v>13.452</v>
      </c>
      <c r="AT57">
        <v>14.155694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2132.160762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601.74680000000001</v>
      </c>
      <c r="L58">
        <v>328</v>
      </c>
      <c r="M58">
        <v>92</v>
      </c>
      <c r="N58">
        <v>118.125</v>
      </c>
      <c r="O58">
        <v>60.678600000000003</v>
      </c>
      <c r="P58">
        <v>88.554299999999998</v>
      </c>
      <c r="Q58">
        <v>18.28181</v>
      </c>
      <c r="R58">
        <v>35.617699999999999</v>
      </c>
      <c r="S58">
        <v>22.590499999999999</v>
      </c>
      <c r="T58">
        <v>0</v>
      </c>
      <c r="U58">
        <v>418.77</v>
      </c>
      <c r="V58">
        <v>0</v>
      </c>
      <c r="W58">
        <v>0</v>
      </c>
      <c r="X58">
        <v>145.26089999999999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53.044199999999996</v>
      </c>
      <c r="AL58">
        <v>10.458</v>
      </c>
      <c r="AM58">
        <v>0</v>
      </c>
      <c r="AN58">
        <v>0.57389999999999997</v>
      </c>
      <c r="AO58">
        <v>0</v>
      </c>
      <c r="AP58">
        <v>1.7934000000000001</v>
      </c>
      <c r="AQ58">
        <v>0</v>
      </c>
      <c r="AR58">
        <v>19.872</v>
      </c>
      <c r="AS58">
        <v>13.452</v>
      </c>
      <c r="AT58">
        <v>14.837287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2097.809197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646.74680000000001</v>
      </c>
      <c r="L59">
        <v>308</v>
      </c>
      <c r="M59">
        <v>92</v>
      </c>
      <c r="N59">
        <v>118.125</v>
      </c>
      <c r="O59">
        <v>60.678600000000003</v>
      </c>
      <c r="P59">
        <v>88.554299999999998</v>
      </c>
      <c r="Q59">
        <v>18.201809999999998</v>
      </c>
      <c r="R59">
        <v>35.447699999999998</v>
      </c>
      <c r="S59">
        <v>22.470500000000001</v>
      </c>
      <c r="T59">
        <v>0</v>
      </c>
      <c r="U59">
        <v>418.77</v>
      </c>
      <c r="V59">
        <v>0</v>
      </c>
      <c r="W59">
        <v>0</v>
      </c>
      <c r="X59">
        <v>145.26089999999999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53.044199999999996</v>
      </c>
      <c r="AL59">
        <v>2.3239999999999998</v>
      </c>
      <c r="AM59">
        <v>0</v>
      </c>
      <c r="AN59">
        <v>0.57389999999999997</v>
      </c>
      <c r="AO59">
        <v>0</v>
      </c>
      <c r="AP59">
        <v>1.7934000000000001</v>
      </c>
      <c r="AQ59">
        <v>0</v>
      </c>
      <c r="AR59">
        <v>19.872</v>
      </c>
      <c r="AS59">
        <v>13.452</v>
      </c>
      <c r="AT59">
        <v>13.75848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2113.2263899999998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646.74680000000001</v>
      </c>
      <c r="L60">
        <v>307.67</v>
      </c>
      <c r="M60">
        <v>92</v>
      </c>
      <c r="N60">
        <v>118.125</v>
      </c>
      <c r="O60">
        <v>60.678600000000003</v>
      </c>
      <c r="P60">
        <v>88.554299999999998</v>
      </c>
      <c r="Q60">
        <v>18.201809999999998</v>
      </c>
      <c r="R60">
        <v>35.447699999999998</v>
      </c>
      <c r="S60">
        <v>22.470500000000001</v>
      </c>
      <c r="T60">
        <v>0</v>
      </c>
      <c r="U60">
        <v>418.77</v>
      </c>
      <c r="V60">
        <v>0</v>
      </c>
      <c r="W60">
        <v>0</v>
      </c>
      <c r="X60">
        <v>145.26089999999999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53.044199999999996</v>
      </c>
      <c r="AL60">
        <v>2.3239999999999998</v>
      </c>
      <c r="AM60">
        <v>0</v>
      </c>
      <c r="AN60">
        <v>0.57389999999999997</v>
      </c>
      <c r="AO60">
        <v>0</v>
      </c>
      <c r="AP60">
        <v>1.7934000000000001</v>
      </c>
      <c r="AQ60">
        <v>0</v>
      </c>
      <c r="AR60">
        <v>19.872</v>
      </c>
      <c r="AS60">
        <v>13.452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2114.134681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661.74680000000001</v>
      </c>
      <c r="L61">
        <v>307.67</v>
      </c>
      <c r="M61">
        <v>92</v>
      </c>
      <c r="N61">
        <v>118.125</v>
      </c>
      <c r="O61">
        <v>60.678600000000003</v>
      </c>
      <c r="P61">
        <v>88.554299999999998</v>
      </c>
      <c r="Q61">
        <v>18.201809999999998</v>
      </c>
      <c r="R61">
        <v>35.447699999999998</v>
      </c>
      <c r="S61">
        <v>22.470500000000001</v>
      </c>
      <c r="T61">
        <v>0</v>
      </c>
      <c r="U61">
        <v>418.77</v>
      </c>
      <c r="V61">
        <v>0</v>
      </c>
      <c r="W61">
        <v>0</v>
      </c>
      <c r="X61">
        <v>145.26089999999999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53.044199999999996</v>
      </c>
      <c r="AL61">
        <v>2.3239999999999998</v>
      </c>
      <c r="AM61">
        <v>0</v>
      </c>
      <c r="AN61">
        <v>0.57389999999999997</v>
      </c>
      <c r="AO61">
        <v>0</v>
      </c>
      <c r="AP61">
        <v>1.7934000000000001</v>
      </c>
      <c r="AQ61">
        <v>0</v>
      </c>
      <c r="AR61">
        <v>19.872</v>
      </c>
      <c r="AS61">
        <v>13.452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2129.134681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661.74680000000001</v>
      </c>
      <c r="L62">
        <v>307.67</v>
      </c>
      <c r="M62">
        <v>92</v>
      </c>
      <c r="N62">
        <v>118.125</v>
      </c>
      <c r="O62">
        <v>60.678600000000003</v>
      </c>
      <c r="P62">
        <v>88.554299999999998</v>
      </c>
      <c r="Q62">
        <v>18.201809999999998</v>
      </c>
      <c r="R62">
        <v>35.447699999999998</v>
      </c>
      <c r="S62">
        <v>22.470500000000001</v>
      </c>
      <c r="T62">
        <v>0</v>
      </c>
      <c r="U62">
        <v>418.77</v>
      </c>
      <c r="V62">
        <v>0</v>
      </c>
      <c r="W62">
        <v>0</v>
      </c>
      <c r="X62">
        <v>145.26089999999999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53.044199999999996</v>
      </c>
      <c r="AL62">
        <v>2.3239999999999998</v>
      </c>
      <c r="AM62">
        <v>0</v>
      </c>
      <c r="AN62">
        <v>0.57389999999999997</v>
      </c>
      <c r="AO62">
        <v>0</v>
      </c>
      <c r="AP62">
        <v>1.7934000000000001</v>
      </c>
      <c r="AQ62">
        <v>0</v>
      </c>
      <c r="AR62">
        <v>19.872</v>
      </c>
      <c r="AS62">
        <v>13.452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2129.134681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307.67</v>
      </c>
      <c r="M63">
        <v>92</v>
      </c>
      <c r="N63">
        <v>118.125</v>
      </c>
      <c r="O63">
        <v>60.678600000000003</v>
      </c>
      <c r="P63">
        <v>88.554299999999998</v>
      </c>
      <c r="Q63">
        <v>18.201809999999998</v>
      </c>
      <c r="R63">
        <v>35.447699999999998</v>
      </c>
      <c r="S63">
        <v>22.470500000000001</v>
      </c>
      <c r="T63">
        <v>0</v>
      </c>
      <c r="U63">
        <v>418.77</v>
      </c>
      <c r="V63">
        <v>0</v>
      </c>
      <c r="W63">
        <v>0</v>
      </c>
      <c r="X63">
        <v>145.26089999999999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53.044199999999996</v>
      </c>
      <c r="AL63">
        <v>2.3239999999999998</v>
      </c>
      <c r="AM63">
        <v>0</v>
      </c>
      <c r="AN63">
        <v>0.57389999999999997</v>
      </c>
      <c r="AO63">
        <v>0</v>
      </c>
      <c r="AP63">
        <v>3.3306</v>
      </c>
      <c r="AQ63">
        <v>0</v>
      </c>
      <c r="AR63">
        <v>19.872</v>
      </c>
      <c r="AS63">
        <v>13.452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2155.7050389999995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307.67</v>
      </c>
      <c r="M64">
        <v>92</v>
      </c>
      <c r="N64">
        <v>118.125</v>
      </c>
      <c r="O64">
        <v>60.678600000000003</v>
      </c>
      <c r="P64">
        <v>88.554299999999998</v>
      </c>
      <c r="Q64">
        <v>18.201809999999998</v>
      </c>
      <c r="R64">
        <v>35.447699999999998</v>
      </c>
      <c r="S64">
        <v>22.470500000000001</v>
      </c>
      <c r="T64">
        <v>0</v>
      </c>
      <c r="U64">
        <v>418.77</v>
      </c>
      <c r="V64">
        <v>0</v>
      </c>
      <c r="W64">
        <v>0</v>
      </c>
      <c r="X64">
        <v>145.26089999999999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53.044199999999996</v>
      </c>
      <c r="AL64">
        <v>2.3239999999999998</v>
      </c>
      <c r="AM64">
        <v>0</v>
      </c>
      <c r="AN64">
        <v>0.57389999999999997</v>
      </c>
      <c r="AO64">
        <v>0</v>
      </c>
      <c r="AP64">
        <v>1.7934000000000001</v>
      </c>
      <c r="AQ64">
        <v>0</v>
      </c>
      <c r="AR64">
        <v>19.872</v>
      </c>
      <c r="AS64">
        <v>13.452</v>
      </c>
      <c r="AT64">
        <v>13.457447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2152.6285149999994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277.67</v>
      </c>
      <c r="M65">
        <v>92</v>
      </c>
      <c r="N65">
        <v>118.125</v>
      </c>
      <c r="O65">
        <v>60.678600000000003</v>
      </c>
      <c r="P65">
        <v>88.554299999999998</v>
      </c>
      <c r="Q65">
        <v>18.201809999999998</v>
      </c>
      <c r="R65">
        <v>35.447699999999998</v>
      </c>
      <c r="S65">
        <v>22.470500000000001</v>
      </c>
      <c r="T65">
        <v>0</v>
      </c>
      <c r="U65">
        <v>418.77</v>
      </c>
      <c r="V65">
        <v>0</v>
      </c>
      <c r="W65">
        <v>0</v>
      </c>
      <c r="X65">
        <v>145.26089999999999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53.044199999999996</v>
      </c>
      <c r="AL65">
        <v>2.3239999999999998</v>
      </c>
      <c r="AM65">
        <v>0</v>
      </c>
      <c r="AN65">
        <v>0.57389999999999997</v>
      </c>
      <c r="AO65">
        <v>0</v>
      </c>
      <c r="AP65">
        <v>1.7934000000000001</v>
      </c>
      <c r="AQ65">
        <v>0</v>
      </c>
      <c r="AR65">
        <v>19.872</v>
      </c>
      <c r="AS65">
        <v>13.452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2124.1678389999997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287.67</v>
      </c>
      <c r="M66">
        <v>92</v>
      </c>
      <c r="N66">
        <v>118.125</v>
      </c>
      <c r="O66">
        <v>60.678600000000003</v>
      </c>
      <c r="P66">
        <v>88.554299999999998</v>
      </c>
      <c r="Q66">
        <v>18.201809999999998</v>
      </c>
      <c r="R66">
        <v>35.447699999999998</v>
      </c>
      <c r="S66">
        <v>22.470500000000001</v>
      </c>
      <c r="T66">
        <v>0</v>
      </c>
      <c r="U66">
        <v>418.77</v>
      </c>
      <c r="V66">
        <v>0</v>
      </c>
      <c r="W66">
        <v>0</v>
      </c>
      <c r="X66">
        <v>145.26089999999999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53.044199999999996</v>
      </c>
      <c r="AL66">
        <v>2.3239999999999998</v>
      </c>
      <c r="AM66">
        <v>0</v>
      </c>
      <c r="AN66">
        <v>0.57389999999999997</v>
      </c>
      <c r="AO66">
        <v>0</v>
      </c>
      <c r="AP66">
        <v>1.7934000000000001</v>
      </c>
      <c r="AQ66">
        <v>0</v>
      </c>
      <c r="AR66">
        <v>19.872</v>
      </c>
      <c r="AS66">
        <v>15.87336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2136.5891989999996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335</v>
      </c>
      <c r="M67">
        <v>92</v>
      </c>
      <c r="N67">
        <v>118.125</v>
      </c>
      <c r="O67">
        <v>60.678600000000003</v>
      </c>
      <c r="P67">
        <v>88.554299999999998</v>
      </c>
      <c r="Q67">
        <v>21.821809999999999</v>
      </c>
      <c r="R67">
        <v>42.384799999999998</v>
      </c>
      <c r="S67">
        <v>26.293600000000001</v>
      </c>
      <c r="T67">
        <v>0</v>
      </c>
      <c r="U67">
        <v>418.77</v>
      </c>
      <c r="V67">
        <v>0</v>
      </c>
      <c r="W67">
        <v>0</v>
      </c>
      <c r="X67">
        <v>145.26089999999999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53.044199999999996</v>
      </c>
      <c r="AL67">
        <v>2.3239999999999998</v>
      </c>
      <c r="AM67">
        <v>0</v>
      </c>
      <c r="AN67">
        <v>0.55476999999999999</v>
      </c>
      <c r="AO67">
        <v>0</v>
      </c>
      <c r="AP67">
        <v>3.3306</v>
      </c>
      <c r="AQ67">
        <v>14.994</v>
      </c>
      <c r="AR67">
        <v>19.872</v>
      </c>
      <c r="AS67">
        <v>15.87336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2214.8114689999998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325</v>
      </c>
      <c r="M68">
        <v>92</v>
      </c>
      <c r="N68">
        <v>118.125</v>
      </c>
      <c r="O68">
        <v>60.678600000000003</v>
      </c>
      <c r="P68">
        <v>88.554299999999998</v>
      </c>
      <c r="Q68">
        <v>21.821809999999999</v>
      </c>
      <c r="R68">
        <v>42.384799999999998</v>
      </c>
      <c r="S68">
        <v>26.293600000000001</v>
      </c>
      <c r="T68">
        <v>0</v>
      </c>
      <c r="U68">
        <v>418.77</v>
      </c>
      <c r="V68">
        <v>0</v>
      </c>
      <c r="W68">
        <v>0</v>
      </c>
      <c r="X68">
        <v>145.26089999999999</v>
      </c>
      <c r="Y68">
        <v>0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53.044199999999996</v>
      </c>
      <c r="AL68">
        <v>2.3239999999999998</v>
      </c>
      <c r="AM68">
        <v>0</v>
      </c>
      <c r="AN68">
        <v>0.55476999999999999</v>
      </c>
      <c r="AO68">
        <v>0</v>
      </c>
      <c r="AP68">
        <v>3.0743999999999998</v>
      </c>
      <c r="AQ68">
        <v>29.61</v>
      </c>
      <c r="AR68">
        <v>19.872</v>
      </c>
      <c r="AS68">
        <v>15.87336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2233.2206289999999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345</v>
      </c>
      <c r="M69">
        <v>92</v>
      </c>
      <c r="N69">
        <v>118.125</v>
      </c>
      <c r="O69">
        <v>60.678600000000003</v>
      </c>
      <c r="P69">
        <v>88.554299999999998</v>
      </c>
      <c r="Q69">
        <v>21.821809999999999</v>
      </c>
      <c r="R69">
        <v>42.384799999999998</v>
      </c>
      <c r="S69">
        <v>26.293600000000001</v>
      </c>
      <c r="T69">
        <v>0</v>
      </c>
      <c r="U69">
        <v>418.77</v>
      </c>
      <c r="V69">
        <v>0</v>
      </c>
      <c r="W69">
        <v>0</v>
      </c>
      <c r="X69">
        <v>145.26089999999999</v>
      </c>
      <c r="Y69">
        <v>0</v>
      </c>
      <c r="Z69">
        <v>0</v>
      </c>
      <c r="AA69">
        <v>14.04936</v>
      </c>
      <c r="AB69">
        <v>0</v>
      </c>
      <c r="AC69">
        <v>0</v>
      </c>
      <c r="AD69">
        <v>0</v>
      </c>
      <c r="AE69">
        <v>14.113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53.044199999999996</v>
      </c>
      <c r="AL69">
        <v>2.3239999999999998</v>
      </c>
      <c r="AM69">
        <v>0</v>
      </c>
      <c r="AN69">
        <v>0.55476999999999999</v>
      </c>
      <c r="AO69">
        <v>0</v>
      </c>
      <c r="AP69">
        <v>3.0743999999999998</v>
      </c>
      <c r="AQ69">
        <v>29.61</v>
      </c>
      <c r="AR69">
        <v>19.872</v>
      </c>
      <c r="AS69">
        <v>15.87336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2286.8755289999999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355</v>
      </c>
      <c r="M70">
        <v>92</v>
      </c>
      <c r="N70">
        <v>118.125</v>
      </c>
      <c r="O70">
        <v>60.678600000000003</v>
      </c>
      <c r="P70">
        <v>88.554299999999998</v>
      </c>
      <c r="Q70">
        <v>21.821809999999999</v>
      </c>
      <c r="R70">
        <v>42.384799999999998</v>
      </c>
      <c r="S70">
        <v>26.293600000000001</v>
      </c>
      <c r="T70">
        <v>0</v>
      </c>
      <c r="U70">
        <v>418.77</v>
      </c>
      <c r="V70">
        <v>0</v>
      </c>
      <c r="W70">
        <v>0</v>
      </c>
      <c r="X70">
        <v>145.26089999999999</v>
      </c>
      <c r="Y70">
        <v>0</v>
      </c>
      <c r="Z70">
        <v>0</v>
      </c>
      <c r="AA70">
        <v>14.04936</v>
      </c>
      <c r="AB70">
        <v>0</v>
      </c>
      <c r="AC70">
        <v>0</v>
      </c>
      <c r="AD70">
        <v>0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53.044199999999996</v>
      </c>
      <c r="AL70">
        <v>2.3239999999999998</v>
      </c>
      <c r="AM70">
        <v>0</v>
      </c>
      <c r="AN70">
        <v>0.55476999999999999</v>
      </c>
      <c r="AO70">
        <v>0</v>
      </c>
      <c r="AP70">
        <v>1.7934000000000001</v>
      </c>
      <c r="AQ70">
        <v>46.683</v>
      </c>
      <c r="AR70">
        <v>19.872</v>
      </c>
      <c r="AS70">
        <v>15.87336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2336.0584290000002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325</v>
      </c>
      <c r="M71">
        <v>92</v>
      </c>
      <c r="N71">
        <v>118.125</v>
      </c>
      <c r="O71">
        <v>60.678600000000003</v>
      </c>
      <c r="P71">
        <v>88.554299999999998</v>
      </c>
      <c r="Q71">
        <v>21.821809999999999</v>
      </c>
      <c r="R71">
        <v>42.384799999999998</v>
      </c>
      <c r="S71">
        <v>26.293600000000001</v>
      </c>
      <c r="T71">
        <v>0</v>
      </c>
      <c r="U71">
        <v>418.77</v>
      </c>
      <c r="V71">
        <v>0</v>
      </c>
      <c r="W71">
        <v>0</v>
      </c>
      <c r="X71">
        <v>145.26089999999999</v>
      </c>
      <c r="Y71">
        <v>0</v>
      </c>
      <c r="Z71">
        <v>0</v>
      </c>
      <c r="AA71">
        <v>14.04936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53.044199999999996</v>
      </c>
      <c r="AL71">
        <v>2.3239999999999998</v>
      </c>
      <c r="AM71">
        <v>0</v>
      </c>
      <c r="AN71">
        <v>0.55476999999999999</v>
      </c>
      <c r="AO71">
        <v>0</v>
      </c>
      <c r="AP71">
        <v>1.7934000000000001</v>
      </c>
      <c r="AQ71">
        <v>62.244</v>
      </c>
      <c r="AR71">
        <v>19.872</v>
      </c>
      <c r="AS71">
        <v>15.87336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2379.4592449999996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335</v>
      </c>
      <c r="M72">
        <v>92</v>
      </c>
      <c r="N72">
        <v>118.125</v>
      </c>
      <c r="O72">
        <v>60.678600000000003</v>
      </c>
      <c r="P72">
        <v>88.554299999999998</v>
      </c>
      <c r="Q72">
        <v>21.821809999999999</v>
      </c>
      <c r="R72">
        <v>42.384799999999998</v>
      </c>
      <c r="S72">
        <v>26.293600000000001</v>
      </c>
      <c r="T72">
        <v>0</v>
      </c>
      <c r="U72">
        <v>418.77</v>
      </c>
      <c r="V72">
        <v>0</v>
      </c>
      <c r="W72">
        <v>0</v>
      </c>
      <c r="X72">
        <v>145.26089999999999</v>
      </c>
      <c r="Y72">
        <v>0</v>
      </c>
      <c r="Z72">
        <v>6.5537999999999998</v>
      </c>
      <c r="AA72">
        <v>19.75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23.24</v>
      </c>
      <c r="AM72">
        <v>0</v>
      </c>
      <c r="AN72">
        <v>0.55476999999999999</v>
      </c>
      <c r="AO72">
        <v>0</v>
      </c>
      <c r="AP72">
        <v>1.7934000000000001</v>
      </c>
      <c r="AQ72">
        <v>62.244</v>
      </c>
      <c r="AR72">
        <v>19.872</v>
      </c>
      <c r="AS72">
        <v>15.87336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2490.3674609999998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335</v>
      </c>
      <c r="M73">
        <v>92</v>
      </c>
      <c r="N73">
        <v>118.125</v>
      </c>
      <c r="O73">
        <v>60.678600000000003</v>
      </c>
      <c r="P73">
        <v>88.554299999999998</v>
      </c>
      <c r="Q73">
        <v>21.821809999999999</v>
      </c>
      <c r="R73">
        <v>42.384799999999998</v>
      </c>
      <c r="S73">
        <v>26.293600000000001</v>
      </c>
      <c r="T73">
        <v>0</v>
      </c>
      <c r="U73">
        <v>418.77</v>
      </c>
      <c r="V73">
        <v>0</v>
      </c>
      <c r="W73">
        <v>0</v>
      </c>
      <c r="X73">
        <v>145.26089999999999</v>
      </c>
      <c r="Y73">
        <v>0</v>
      </c>
      <c r="Z73">
        <v>13.1076</v>
      </c>
      <c r="AA73">
        <v>28.09872</v>
      </c>
      <c r="AB73">
        <v>26.34008</v>
      </c>
      <c r="AC73">
        <v>29.062808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116.9545</v>
      </c>
      <c r="AI73">
        <v>16.548999999999999</v>
      </c>
      <c r="AJ73">
        <v>0</v>
      </c>
      <c r="AK73">
        <v>53.044199999999996</v>
      </c>
      <c r="AL73">
        <v>53.451999999999998</v>
      </c>
      <c r="AM73">
        <v>0</v>
      </c>
      <c r="AN73">
        <v>0.55476999999999999</v>
      </c>
      <c r="AO73">
        <v>0</v>
      </c>
      <c r="AP73">
        <v>1.7934000000000001</v>
      </c>
      <c r="AQ73">
        <v>62.244</v>
      </c>
      <c r="AR73">
        <v>19.872</v>
      </c>
      <c r="AS73">
        <v>15.87336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2638.9176409999995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405</v>
      </c>
      <c r="M74">
        <v>92</v>
      </c>
      <c r="N74">
        <v>118.125</v>
      </c>
      <c r="O74">
        <v>60.678600000000003</v>
      </c>
      <c r="P74">
        <v>88.554299999999998</v>
      </c>
      <c r="Q74">
        <v>21.821809999999999</v>
      </c>
      <c r="R74">
        <v>42.384799999999998</v>
      </c>
      <c r="S74">
        <v>26.293600000000001</v>
      </c>
      <c r="T74">
        <v>0</v>
      </c>
      <c r="U74">
        <v>418.77</v>
      </c>
      <c r="V74">
        <v>0</v>
      </c>
      <c r="W74">
        <v>0</v>
      </c>
      <c r="X74">
        <v>145.26089999999999</v>
      </c>
      <c r="Y74">
        <v>0</v>
      </c>
      <c r="Z74">
        <v>13.1076</v>
      </c>
      <c r="AA74">
        <v>28.09872</v>
      </c>
      <c r="AB74">
        <v>26.34008</v>
      </c>
      <c r="AC74">
        <v>29.062808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116.9545</v>
      </c>
      <c r="AI74">
        <v>16.548999999999999</v>
      </c>
      <c r="AJ74">
        <v>0</v>
      </c>
      <c r="AK74">
        <v>53.044199999999996</v>
      </c>
      <c r="AL74">
        <v>53.451999999999998</v>
      </c>
      <c r="AM74">
        <v>0</v>
      </c>
      <c r="AN74">
        <v>0.55476999999999999</v>
      </c>
      <c r="AO74">
        <v>0</v>
      </c>
      <c r="AP74">
        <v>1.7934000000000001</v>
      </c>
      <c r="AQ74">
        <v>62.244</v>
      </c>
      <c r="AR74">
        <v>19.872</v>
      </c>
      <c r="AS74">
        <v>15.87336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2708.9176409999995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443</v>
      </c>
      <c r="M75">
        <v>92</v>
      </c>
      <c r="N75">
        <v>118.125</v>
      </c>
      <c r="O75">
        <v>60.678600000000003</v>
      </c>
      <c r="P75">
        <v>88.554299999999998</v>
      </c>
      <c r="Q75">
        <v>21.821809999999999</v>
      </c>
      <c r="R75">
        <v>42.384799999999998</v>
      </c>
      <c r="S75">
        <v>26.293600000000001</v>
      </c>
      <c r="T75">
        <v>0</v>
      </c>
      <c r="U75">
        <v>418.77</v>
      </c>
      <c r="V75">
        <v>0</v>
      </c>
      <c r="W75">
        <v>0</v>
      </c>
      <c r="X75">
        <v>145.26089999999999</v>
      </c>
      <c r="Y75">
        <v>0</v>
      </c>
      <c r="Z75">
        <v>13.1076</v>
      </c>
      <c r="AA75">
        <v>28.09872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116.9545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0.55476999999999999</v>
      </c>
      <c r="AO75">
        <v>0</v>
      </c>
      <c r="AP75">
        <v>4.3554000000000004</v>
      </c>
      <c r="AQ75">
        <v>62.244</v>
      </c>
      <c r="AR75">
        <v>19.872</v>
      </c>
      <c r="AS75">
        <v>15.87336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2749.4796409999994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443</v>
      </c>
      <c r="M76">
        <v>92</v>
      </c>
      <c r="N76">
        <v>118.125</v>
      </c>
      <c r="O76">
        <v>60.678600000000003</v>
      </c>
      <c r="P76">
        <v>88.554299999999998</v>
      </c>
      <c r="Q76">
        <v>21.821809999999999</v>
      </c>
      <c r="R76">
        <v>42.384799999999998</v>
      </c>
      <c r="S76">
        <v>26.293600000000001</v>
      </c>
      <c r="T76">
        <v>0</v>
      </c>
      <c r="U76">
        <v>418.77</v>
      </c>
      <c r="V76">
        <v>0</v>
      </c>
      <c r="W76">
        <v>0</v>
      </c>
      <c r="X76">
        <v>145.26089999999999</v>
      </c>
      <c r="Y76">
        <v>0</v>
      </c>
      <c r="Z76">
        <v>13.1076</v>
      </c>
      <c r="AA76">
        <v>28.09872</v>
      </c>
      <c r="AB76">
        <v>26.34008</v>
      </c>
      <c r="AC76">
        <v>29.062808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116.9545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0.55476999999999999</v>
      </c>
      <c r="AO76">
        <v>0</v>
      </c>
      <c r="AP76">
        <v>1.7934000000000001</v>
      </c>
      <c r="AQ76">
        <v>62.244</v>
      </c>
      <c r="AR76">
        <v>23.184000000000001</v>
      </c>
      <c r="AS76">
        <v>15.87336</v>
      </c>
      <c r="AT76">
        <v>14.996771000000001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2729.0190849999999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443</v>
      </c>
      <c r="M77">
        <v>92</v>
      </c>
      <c r="N77">
        <v>118.125</v>
      </c>
      <c r="O77">
        <v>60.678600000000003</v>
      </c>
      <c r="P77">
        <v>88.554299999999998</v>
      </c>
      <c r="Q77">
        <v>21.821809999999999</v>
      </c>
      <c r="R77">
        <v>42.384799999999998</v>
      </c>
      <c r="S77">
        <v>26.293600000000001</v>
      </c>
      <c r="T77">
        <v>0</v>
      </c>
      <c r="U77">
        <v>418.77</v>
      </c>
      <c r="V77">
        <v>0</v>
      </c>
      <c r="W77">
        <v>0</v>
      </c>
      <c r="X77">
        <v>145.26089999999999</v>
      </c>
      <c r="Y77">
        <v>0</v>
      </c>
      <c r="Z77">
        <v>13.1076</v>
      </c>
      <c r="AA77">
        <v>28.09872</v>
      </c>
      <c r="AB77">
        <v>26.34008</v>
      </c>
      <c r="AC77">
        <v>29.062808</v>
      </c>
      <c r="AD77">
        <v>27.408107999999999</v>
      </c>
      <c r="AE77">
        <v>14.113</v>
      </c>
      <c r="AF77">
        <v>30.565999999999999</v>
      </c>
      <c r="AG77">
        <v>43.894799999999996</v>
      </c>
      <c r="AH77">
        <v>116.9545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0.55476999999999999</v>
      </c>
      <c r="AO77">
        <v>0</v>
      </c>
      <c r="AP77">
        <v>1.7934000000000001</v>
      </c>
      <c r="AQ77">
        <v>62.244</v>
      </c>
      <c r="AR77">
        <v>23.184000000000001</v>
      </c>
      <c r="AS77">
        <v>15.87336</v>
      </c>
      <c r="AT77">
        <v>14.996771000000001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2714.9060849999996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443</v>
      </c>
      <c r="M78">
        <v>92</v>
      </c>
      <c r="N78">
        <v>118.125</v>
      </c>
      <c r="O78">
        <v>60.678600000000003</v>
      </c>
      <c r="P78">
        <v>88.554299999999998</v>
      </c>
      <c r="Q78">
        <v>21.821809999999999</v>
      </c>
      <c r="R78">
        <v>42.384799999999998</v>
      </c>
      <c r="S78">
        <v>26.293600000000001</v>
      </c>
      <c r="T78">
        <v>0</v>
      </c>
      <c r="U78">
        <v>418.77</v>
      </c>
      <c r="V78">
        <v>0</v>
      </c>
      <c r="W78">
        <v>0</v>
      </c>
      <c r="X78">
        <v>145.26089999999999</v>
      </c>
      <c r="Y78">
        <v>0</v>
      </c>
      <c r="Z78">
        <v>13.1076</v>
      </c>
      <c r="AA78">
        <v>28.09872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116.9545</v>
      </c>
      <c r="AI78">
        <v>16.548999999999999</v>
      </c>
      <c r="AJ78">
        <v>0</v>
      </c>
      <c r="AK78">
        <v>53.044199999999996</v>
      </c>
      <c r="AL78">
        <v>53.451999999999998</v>
      </c>
      <c r="AM78">
        <v>0</v>
      </c>
      <c r="AN78">
        <v>0.55476999999999999</v>
      </c>
      <c r="AO78">
        <v>0</v>
      </c>
      <c r="AP78">
        <v>1.7934000000000001</v>
      </c>
      <c r="AQ78">
        <v>62.244</v>
      </c>
      <c r="AR78">
        <v>23.184000000000001</v>
      </c>
      <c r="AS78">
        <v>15.87336</v>
      </c>
      <c r="AT78">
        <v>12.075044999999999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2702.2772309999996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443</v>
      </c>
      <c r="M79">
        <v>92</v>
      </c>
      <c r="N79">
        <v>118.125</v>
      </c>
      <c r="O79">
        <v>60.678600000000003</v>
      </c>
      <c r="P79">
        <v>88.554299999999998</v>
      </c>
      <c r="Q79">
        <v>21.821809999999999</v>
      </c>
      <c r="R79">
        <v>42.384799999999998</v>
      </c>
      <c r="S79">
        <v>26.293600000000001</v>
      </c>
      <c r="T79">
        <v>0</v>
      </c>
      <c r="U79">
        <v>418.77</v>
      </c>
      <c r="V79">
        <v>0</v>
      </c>
      <c r="W79">
        <v>0</v>
      </c>
      <c r="X79">
        <v>145.26089999999999</v>
      </c>
      <c r="Y79">
        <v>0</v>
      </c>
      <c r="Z79">
        <v>13.1076</v>
      </c>
      <c r="AA79">
        <v>28.09872</v>
      </c>
      <c r="AB79">
        <v>26.260100000000001</v>
      </c>
      <c r="AC79">
        <v>12.98868</v>
      </c>
      <c r="AD79">
        <v>27.408107999999999</v>
      </c>
      <c r="AE79">
        <v>14.113</v>
      </c>
      <c r="AF79">
        <v>9.0711999999999993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53.044199999999996</v>
      </c>
      <c r="AL79">
        <v>23.24</v>
      </c>
      <c r="AM79">
        <v>0</v>
      </c>
      <c r="AN79">
        <v>0.55476999999999999</v>
      </c>
      <c r="AO79">
        <v>0</v>
      </c>
      <c r="AP79">
        <v>1.7934000000000001</v>
      </c>
      <c r="AQ79">
        <v>62.244</v>
      </c>
      <c r="AR79">
        <v>19.872</v>
      </c>
      <c r="AS79">
        <v>15.87336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2606.3392769999991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443</v>
      </c>
      <c r="M80">
        <v>92</v>
      </c>
      <c r="N80">
        <v>118.125</v>
      </c>
      <c r="O80">
        <v>60.678600000000003</v>
      </c>
      <c r="P80">
        <v>88.554299999999998</v>
      </c>
      <c r="Q80">
        <v>21.821809999999999</v>
      </c>
      <c r="R80">
        <v>42.384799999999998</v>
      </c>
      <c r="S80">
        <v>26.293600000000001</v>
      </c>
      <c r="T80">
        <v>0</v>
      </c>
      <c r="U80">
        <v>418.77</v>
      </c>
      <c r="V80">
        <v>0</v>
      </c>
      <c r="W80">
        <v>0</v>
      </c>
      <c r="X80">
        <v>145.26089999999999</v>
      </c>
      <c r="Y80">
        <v>0</v>
      </c>
      <c r="Z80">
        <v>13.1076</v>
      </c>
      <c r="AA80">
        <v>28.09872</v>
      </c>
      <c r="AB80">
        <v>26.260100000000001</v>
      </c>
      <c r="AC80">
        <v>9.6778399999999998</v>
      </c>
      <c r="AD80">
        <v>18.272072000000001</v>
      </c>
      <c r="AE80">
        <v>8.0829000000000004</v>
      </c>
      <c r="AF80">
        <v>8.8740000000000006</v>
      </c>
      <c r="AG80">
        <v>43.894799999999996</v>
      </c>
      <c r="AH80">
        <v>61.270899999999997</v>
      </c>
      <c r="AI80">
        <v>0</v>
      </c>
      <c r="AJ80">
        <v>0</v>
      </c>
      <c r="AK80">
        <v>53.044199999999996</v>
      </c>
      <c r="AL80">
        <v>10.458</v>
      </c>
      <c r="AM80">
        <v>0</v>
      </c>
      <c r="AN80">
        <v>0.55476999999999999</v>
      </c>
      <c r="AO80">
        <v>0</v>
      </c>
      <c r="AP80">
        <v>1.7934000000000001</v>
      </c>
      <c r="AQ80">
        <v>62.244</v>
      </c>
      <c r="AR80">
        <v>19.872</v>
      </c>
      <c r="AS80">
        <v>15.87336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2540.0444009999997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443</v>
      </c>
      <c r="M81">
        <v>92</v>
      </c>
      <c r="N81">
        <v>118.125</v>
      </c>
      <c r="O81">
        <v>60.678600000000003</v>
      </c>
      <c r="P81">
        <v>88.554299999999998</v>
      </c>
      <c r="Q81">
        <v>21.821809999999999</v>
      </c>
      <c r="R81">
        <v>42.384799999999998</v>
      </c>
      <c r="S81">
        <v>26.293600000000001</v>
      </c>
      <c r="T81">
        <v>0</v>
      </c>
      <c r="U81">
        <v>418.77</v>
      </c>
      <c r="V81">
        <v>0</v>
      </c>
      <c r="W81">
        <v>0</v>
      </c>
      <c r="X81">
        <v>145.26089999999999</v>
      </c>
      <c r="Y81">
        <v>0</v>
      </c>
      <c r="Z81">
        <v>13.1076</v>
      </c>
      <c r="AA81">
        <v>28.09872</v>
      </c>
      <c r="AB81">
        <v>26.260100000000001</v>
      </c>
      <c r="AC81">
        <v>0</v>
      </c>
      <c r="AD81">
        <v>9.1360360000000007</v>
      </c>
      <c r="AE81">
        <v>3.8490000000000002</v>
      </c>
      <c r="AF81">
        <v>8.8740000000000006</v>
      </c>
      <c r="AG81">
        <v>43.894799999999996</v>
      </c>
      <c r="AH81">
        <v>46.781799999999997</v>
      </c>
      <c r="AI81">
        <v>0</v>
      </c>
      <c r="AJ81">
        <v>0</v>
      </c>
      <c r="AK81">
        <v>53.044199999999996</v>
      </c>
      <c r="AL81">
        <v>2.3239999999999998</v>
      </c>
      <c r="AM81">
        <v>0</v>
      </c>
      <c r="AN81">
        <v>0.55476999999999999</v>
      </c>
      <c r="AO81">
        <v>0</v>
      </c>
      <c r="AP81">
        <v>1.7934000000000001</v>
      </c>
      <c r="AQ81">
        <v>62.244</v>
      </c>
      <c r="AR81">
        <v>19.872</v>
      </c>
      <c r="AS81">
        <v>15.87336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2494.373525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443</v>
      </c>
      <c r="M82">
        <v>92</v>
      </c>
      <c r="N82">
        <v>118.125</v>
      </c>
      <c r="O82">
        <v>60.678600000000003</v>
      </c>
      <c r="P82">
        <v>88.554299999999998</v>
      </c>
      <c r="Q82">
        <v>21.821809999999999</v>
      </c>
      <c r="R82">
        <v>42.384799999999998</v>
      </c>
      <c r="S82">
        <v>26.293600000000001</v>
      </c>
      <c r="T82">
        <v>0</v>
      </c>
      <c r="U82">
        <v>418.77</v>
      </c>
      <c r="V82">
        <v>0</v>
      </c>
      <c r="W82">
        <v>0</v>
      </c>
      <c r="X82">
        <v>145.26089999999999</v>
      </c>
      <c r="Y82">
        <v>0</v>
      </c>
      <c r="Z82">
        <v>6.6</v>
      </c>
      <c r="AA82">
        <v>28.09872</v>
      </c>
      <c r="AB82">
        <v>13.0634</v>
      </c>
      <c r="AC82">
        <v>0</v>
      </c>
      <c r="AD82">
        <v>9.1360360000000007</v>
      </c>
      <c r="AE82">
        <v>3.8490000000000002</v>
      </c>
      <c r="AF82">
        <v>8.8740000000000006</v>
      </c>
      <c r="AG82">
        <v>43.894799999999996</v>
      </c>
      <c r="AH82">
        <v>46.781799999999997</v>
      </c>
      <c r="AI82">
        <v>0</v>
      </c>
      <c r="AJ82">
        <v>0</v>
      </c>
      <c r="AK82">
        <v>53.044199999999996</v>
      </c>
      <c r="AL82">
        <v>2.3239999999999998</v>
      </c>
      <c r="AM82">
        <v>0</v>
      </c>
      <c r="AN82">
        <v>0.55476999999999999</v>
      </c>
      <c r="AO82">
        <v>0</v>
      </c>
      <c r="AP82">
        <v>2.0495999999999999</v>
      </c>
      <c r="AQ82">
        <v>62.244</v>
      </c>
      <c r="AR82">
        <v>19.872</v>
      </c>
      <c r="AS82">
        <v>15.87336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2474.9254249999999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444</v>
      </c>
      <c r="M83">
        <v>92</v>
      </c>
      <c r="N83">
        <v>118.125</v>
      </c>
      <c r="O83">
        <v>60.678600000000003</v>
      </c>
      <c r="P83">
        <v>88.554299999999998</v>
      </c>
      <c r="Q83">
        <v>21.821809999999999</v>
      </c>
      <c r="R83">
        <v>42.384799999999998</v>
      </c>
      <c r="S83">
        <v>26.293600000000001</v>
      </c>
      <c r="T83">
        <v>0</v>
      </c>
      <c r="U83">
        <v>418.77</v>
      </c>
      <c r="V83">
        <v>0</v>
      </c>
      <c r="W83">
        <v>0</v>
      </c>
      <c r="X83">
        <v>145.26089999999999</v>
      </c>
      <c r="Y83">
        <v>0</v>
      </c>
      <c r="Z83">
        <v>6.6</v>
      </c>
      <c r="AA83">
        <v>28.09872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43.894799999999996</v>
      </c>
      <c r="AH83">
        <v>23.390899999999998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0.55476999999999999</v>
      </c>
      <c r="AO83">
        <v>0</v>
      </c>
      <c r="AP83">
        <v>1.4091</v>
      </c>
      <c r="AQ83">
        <v>62.244</v>
      </c>
      <c r="AR83">
        <v>19.872</v>
      </c>
      <c r="AS83">
        <v>15.87336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2437.8285889999997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444</v>
      </c>
      <c r="M84">
        <v>92</v>
      </c>
      <c r="N84">
        <v>118.125</v>
      </c>
      <c r="O84">
        <v>60.678600000000003</v>
      </c>
      <c r="P84">
        <v>88.554299999999998</v>
      </c>
      <c r="Q84">
        <v>21.821809999999999</v>
      </c>
      <c r="R84">
        <v>42.384799999999998</v>
      </c>
      <c r="S84">
        <v>26.293600000000001</v>
      </c>
      <c r="T84">
        <v>0</v>
      </c>
      <c r="U84">
        <v>418.77</v>
      </c>
      <c r="V84">
        <v>0</v>
      </c>
      <c r="W84">
        <v>0</v>
      </c>
      <c r="X84">
        <v>145.26089999999999</v>
      </c>
      <c r="Y84">
        <v>0</v>
      </c>
      <c r="Z84">
        <v>6.6</v>
      </c>
      <c r="AA84">
        <v>28.09872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0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0.55476999999999999</v>
      </c>
      <c r="AO84">
        <v>0</v>
      </c>
      <c r="AP84">
        <v>1.4091</v>
      </c>
      <c r="AQ84">
        <v>62.244</v>
      </c>
      <c r="AR84">
        <v>19.872</v>
      </c>
      <c r="AS84">
        <v>15.87336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2414.4376889999999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346</v>
      </c>
      <c r="M85">
        <v>92</v>
      </c>
      <c r="N85">
        <v>118.125</v>
      </c>
      <c r="O85">
        <v>60.678600000000003</v>
      </c>
      <c r="P85">
        <v>88.554299999999998</v>
      </c>
      <c r="Q85">
        <v>21.541810000000002</v>
      </c>
      <c r="R85">
        <v>41.854799999999997</v>
      </c>
      <c r="S85">
        <v>25.9636</v>
      </c>
      <c r="T85">
        <v>0</v>
      </c>
      <c r="U85">
        <v>418.77</v>
      </c>
      <c r="V85">
        <v>0</v>
      </c>
      <c r="W85">
        <v>0</v>
      </c>
      <c r="X85">
        <v>145.26089999999999</v>
      </c>
      <c r="Y85">
        <v>0</v>
      </c>
      <c r="Z85">
        <v>6.6</v>
      </c>
      <c r="AA85">
        <v>19.75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0.57389999999999997</v>
      </c>
      <c r="AO85">
        <v>0</v>
      </c>
      <c r="AP85">
        <v>1.4091</v>
      </c>
      <c r="AQ85">
        <v>62.244</v>
      </c>
      <c r="AR85">
        <v>19.872</v>
      </c>
      <c r="AS85">
        <v>15.87336</v>
      </c>
      <c r="AT85">
        <v>14.979264000000001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2306.9505919999997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682.37109999999996</v>
      </c>
      <c r="L86">
        <v>346</v>
      </c>
      <c r="M86">
        <v>92</v>
      </c>
      <c r="N86">
        <v>118.125</v>
      </c>
      <c r="O86">
        <v>60.678600000000003</v>
      </c>
      <c r="P86">
        <v>88.554299999999998</v>
      </c>
      <c r="Q86">
        <v>21.821809999999999</v>
      </c>
      <c r="R86">
        <v>42.390099999999997</v>
      </c>
      <c r="S86">
        <v>26.3901</v>
      </c>
      <c r="T86">
        <v>0</v>
      </c>
      <c r="U86">
        <v>418.77</v>
      </c>
      <c r="V86">
        <v>0</v>
      </c>
      <c r="W86">
        <v>0</v>
      </c>
      <c r="X86">
        <v>145.26089999999999</v>
      </c>
      <c r="Y86">
        <v>0</v>
      </c>
      <c r="Z86">
        <v>6.6</v>
      </c>
      <c r="AA86">
        <v>14.04936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0.57389999999999997</v>
      </c>
      <c r="AO86">
        <v>0</v>
      </c>
      <c r="AP86">
        <v>1.9215</v>
      </c>
      <c r="AQ86">
        <v>46.683</v>
      </c>
      <c r="AR86">
        <v>19.872</v>
      </c>
      <c r="AS86">
        <v>15.87336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2283.0518009999996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682.33789999999999</v>
      </c>
      <c r="L87">
        <v>346</v>
      </c>
      <c r="M87">
        <v>92</v>
      </c>
      <c r="N87">
        <v>118.125</v>
      </c>
      <c r="O87">
        <v>60.678600000000003</v>
      </c>
      <c r="P87">
        <v>88.554299999999998</v>
      </c>
      <c r="Q87">
        <v>21.821809999999999</v>
      </c>
      <c r="R87">
        <v>42.390099999999997</v>
      </c>
      <c r="S87">
        <v>26.3901</v>
      </c>
      <c r="T87">
        <v>0</v>
      </c>
      <c r="U87">
        <v>418.77</v>
      </c>
      <c r="V87">
        <v>0</v>
      </c>
      <c r="W87">
        <v>0</v>
      </c>
      <c r="X87">
        <v>145.26089999999999</v>
      </c>
      <c r="Y87">
        <v>0</v>
      </c>
      <c r="Z87">
        <v>6.6</v>
      </c>
      <c r="AA87">
        <v>14.04936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0.57389999999999997</v>
      </c>
      <c r="AO87">
        <v>0</v>
      </c>
      <c r="AP87">
        <v>1.9215</v>
      </c>
      <c r="AQ87">
        <v>31.122</v>
      </c>
      <c r="AR87">
        <v>19.872</v>
      </c>
      <c r="AS87">
        <v>15.87336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2267.4576009999996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682.33789999999999</v>
      </c>
      <c r="L88">
        <v>346</v>
      </c>
      <c r="M88">
        <v>92</v>
      </c>
      <c r="N88">
        <v>118.125</v>
      </c>
      <c r="O88">
        <v>60.678600000000003</v>
      </c>
      <c r="P88">
        <v>88.554299999999998</v>
      </c>
      <c r="Q88">
        <v>21.821809999999999</v>
      </c>
      <c r="R88">
        <v>42.390099999999997</v>
      </c>
      <c r="S88">
        <v>26.3901</v>
      </c>
      <c r="T88">
        <v>0</v>
      </c>
      <c r="U88">
        <v>418.77</v>
      </c>
      <c r="V88">
        <v>0</v>
      </c>
      <c r="W88">
        <v>0</v>
      </c>
      <c r="X88">
        <v>145.26089999999999</v>
      </c>
      <c r="Y88">
        <v>0</v>
      </c>
      <c r="Z88">
        <v>0</v>
      </c>
      <c r="AA88">
        <v>14.04936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0.57389999999999997</v>
      </c>
      <c r="AO88">
        <v>0</v>
      </c>
      <c r="AP88">
        <v>1.9215</v>
      </c>
      <c r="AQ88">
        <v>15.561</v>
      </c>
      <c r="AR88">
        <v>19.872</v>
      </c>
      <c r="AS88">
        <v>15.87336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2245.296601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682.33789999999999</v>
      </c>
      <c r="L89">
        <v>346</v>
      </c>
      <c r="M89">
        <v>92</v>
      </c>
      <c r="N89">
        <v>118.125</v>
      </c>
      <c r="O89">
        <v>60.678600000000003</v>
      </c>
      <c r="P89">
        <v>88.554299999999998</v>
      </c>
      <c r="Q89">
        <v>21.821809999999999</v>
      </c>
      <c r="R89">
        <v>42.390099999999997</v>
      </c>
      <c r="S89">
        <v>26.3901</v>
      </c>
      <c r="T89">
        <v>0</v>
      </c>
      <c r="U89">
        <v>418.77</v>
      </c>
      <c r="V89">
        <v>0</v>
      </c>
      <c r="W89">
        <v>0</v>
      </c>
      <c r="X89">
        <v>145.26089999999999</v>
      </c>
      <c r="Y89">
        <v>0</v>
      </c>
      <c r="Z89">
        <v>0</v>
      </c>
      <c r="AA89">
        <v>3.95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0.57389999999999997</v>
      </c>
      <c r="AO89">
        <v>0</v>
      </c>
      <c r="AP89">
        <v>1.9215</v>
      </c>
      <c r="AQ89">
        <v>0</v>
      </c>
      <c r="AR89">
        <v>19.872</v>
      </c>
      <c r="AS89">
        <v>15.87336</v>
      </c>
      <c r="AT89">
        <v>14.996771000000001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2219.6362409999997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682.33789999999999</v>
      </c>
      <c r="L90">
        <v>346</v>
      </c>
      <c r="M90">
        <v>92</v>
      </c>
      <c r="N90">
        <v>118.125</v>
      </c>
      <c r="O90">
        <v>60.678600000000003</v>
      </c>
      <c r="P90">
        <v>88.554299999999998</v>
      </c>
      <c r="Q90">
        <v>21.821809999999999</v>
      </c>
      <c r="R90">
        <v>42.390099999999997</v>
      </c>
      <c r="S90">
        <v>26.3901</v>
      </c>
      <c r="T90">
        <v>0</v>
      </c>
      <c r="U90">
        <v>418.77</v>
      </c>
      <c r="V90">
        <v>0</v>
      </c>
      <c r="W90">
        <v>0</v>
      </c>
      <c r="X90">
        <v>145.26089999999999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0.57389999999999997</v>
      </c>
      <c r="AO90">
        <v>0</v>
      </c>
      <c r="AP90">
        <v>1.9215</v>
      </c>
      <c r="AQ90">
        <v>0</v>
      </c>
      <c r="AR90">
        <v>19.872</v>
      </c>
      <c r="AS90">
        <v>15.87336</v>
      </c>
      <c r="AT90">
        <v>14.996771000000001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2215.6862409999994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682.33789999999999</v>
      </c>
      <c r="L91">
        <v>237.05</v>
      </c>
      <c r="M91">
        <v>92</v>
      </c>
      <c r="N91">
        <v>118.125</v>
      </c>
      <c r="O91">
        <v>60.678600000000003</v>
      </c>
      <c r="P91">
        <v>84.75</v>
      </c>
      <c r="Q91">
        <v>14.341810000000001</v>
      </c>
      <c r="R91">
        <v>26.1477</v>
      </c>
      <c r="S91">
        <v>17.240500000000001</v>
      </c>
      <c r="T91">
        <v>0</v>
      </c>
      <c r="U91">
        <v>418.77</v>
      </c>
      <c r="V91">
        <v>0</v>
      </c>
      <c r="W91">
        <v>0</v>
      </c>
      <c r="X91">
        <v>145.26089999999999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0.57389999999999997</v>
      </c>
      <c r="AO91">
        <v>0</v>
      </c>
      <c r="AP91">
        <v>1.9215</v>
      </c>
      <c r="AQ91">
        <v>0</v>
      </c>
      <c r="AR91">
        <v>19.872</v>
      </c>
      <c r="AS91">
        <v>15.87336</v>
      </c>
      <c r="AT91">
        <v>14.996771000000001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2070.059941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682.33789999999999</v>
      </c>
      <c r="L92">
        <v>227.05</v>
      </c>
      <c r="M92">
        <v>92</v>
      </c>
      <c r="N92">
        <v>118.125</v>
      </c>
      <c r="O92">
        <v>60.678600000000003</v>
      </c>
      <c r="P92">
        <v>84.75</v>
      </c>
      <c r="Q92">
        <v>14.341810000000001</v>
      </c>
      <c r="R92">
        <v>26.1477</v>
      </c>
      <c r="S92">
        <v>17.240500000000001</v>
      </c>
      <c r="T92">
        <v>0</v>
      </c>
      <c r="U92">
        <v>418.77</v>
      </c>
      <c r="V92">
        <v>0</v>
      </c>
      <c r="W92">
        <v>0</v>
      </c>
      <c r="X92">
        <v>145.26089999999999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0.57389999999999997</v>
      </c>
      <c r="AO92">
        <v>0</v>
      </c>
      <c r="AP92">
        <v>1.9215</v>
      </c>
      <c r="AQ92">
        <v>0</v>
      </c>
      <c r="AR92">
        <v>19.872</v>
      </c>
      <c r="AS92">
        <v>15.87336</v>
      </c>
      <c r="AT92">
        <v>11.970964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2057.034134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607.33789999999999</v>
      </c>
      <c r="L93">
        <v>227.05</v>
      </c>
      <c r="M93">
        <v>92</v>
      </c>
      <c r="N93">
        <v>118.125</v>
      </c>
      <c r="O93">
        <v>60.678600000000003</v>
      </c>
      <c r="P93">
        <v>84.75</v>
      </c>
      <c r="Q93">
        <v>14.341810000000001</v>
      </c>
      <c r="R93">
        <v>26.1477</v>
      </c>
      <c r="S93">
        <v>17.240500000000001</v>
      </c>
      <c r="T93">
        <v>0</v>
      </c>
      <c r="U93">
        <v>418.77</v>
      </c>
      <c r="V93">
        <v>0</v>
      </c>
      <c r="W93">
        <v>0</v>
      </c>
      <c r="X93">
        <v>145.26089999999999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0.57389999999999997</v>
      </c>
      <c r="AO93">
        <v>0</v>
      </c>
      <c r="AP93">
        <v>1.9215</v>
      </c>
      <c r="AQ93">
        <v>0</v>
      </c>
      <c r="AR93">
        <v>19.872</v>
      </c>
      <c r="AS93">
        <v>15.87336</v>
      </c>
      <c r="AT93">
        <v>14.996771000000001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1985.0599410000002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607.33789999999999</v>
      </c>
      <c r="L94">
        <v>227.05</v>
      </c>
      <c r="M94">
        <v>92</v>
      </c>
      <c r="N94">
        <v>118.125</v>
      </c>
      <c r="O94">
        <v>60.678600000000003</v>
      </c>
      <c r="P94">
        <v>84.75</v>
      </c>
      <c r="Q94">
        <v>14.341810000000001</v>
      </c>
      <c r="R94">
        <v>26.1477</v>
      </c>
      <c r="S94">
        <v>17.240500000000001</v>
      </c>
      <c r="T94">
        <v>0</v>
      </c>
      <c r="U94">
        <v>418.77</v>
      </c>
      <c r="V94">
        <v>0</v>
      </c>
      <c r="W94">
        <v>0</v>
      </c>
      <c r="X94">
        <v>145.26089999999999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0.57389999999999997</v>
      </c>
      <c r="AO94">
        <v>0</v>
      </c>
      <c r="AP94">
        <v>1.9215</v>
      </c>
      <c r="AQ94">
        <v>0</v>
      </c>
      <c r="AR94">
        <v>19.872</v>
      </c>
      <c r="AS94">
        <v>15.87336</v>
      </c>
      <c r="AT94">
        <v>14.996771000000001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1985.0599410000002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602.33789999999999</v>
      </c>
      <c r="L95">
        <v>217.05</v>
      </c>
      <c r="M95">
        <v>92</v>
      </c>
      <c r="N95">
        <v>118.125</v>
      </c>
      <c r="O95">
        <v>60.678600000000003</v>
      </c>
      <c r="P95">
        <v>82.5</v>
      </c>
      <c r="Q95">
        <v>14.341810000000001</v>
      </c>
      <c r="R95">
        <v>26.1477</v>
      </c>
      <c r="S95">
        <v>17.240500000000001</v>
      </c>
      <c r="T95">
        <v>0</v>
      </c>
      <c r="U95">
        <v>418.77</v>
      </c>
      <c r="V95">
        <v>0</v>
      </c>
      <c r="W95">
        <v>0</v>
      </c>
      <c r="X95">
        <v>145.26089999999999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0.57389999999999997</v>
      </c>
      <c r="AO95">
        <v>0</v>
      </c>
      <c r="AP95">
        <v>1.2809999999999999</v>
      </c>
      <c r="AQ95">
        <v>0</v>
      </c>
      <c r="AR95">
        <v>13.247999999999999</v>
      </c>
      <c r="AS95">
        <v>10.089</v>
      </c>
      <c r="AT95">
        <v>14.996771000000001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1954.7610810000001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497.53</v>
      </c>
      <c r="L96">
        <v>217.05</v>
      </c>
      <c r="M96">
        <v>92</v>
      </c>
      <c r="N96">
        <v>118.125</v>
      </c>
      <c r="O96">
        <v>60.678600000000003</v>
      </c>
      <c r="P96">
        <v>82.5</v>
      </c>
      <c r="Q96">
        <v>14.341810000000001</v>
      </c>
      <c r="R96">
        <v>26.1477</v>
      </c>
      <c r="S96">
        <v>17.240500000000001</v>
      </c>
      <c r="T96">
        <v>0</v>
      </c>
      <c r="U96">
        <v>418.77</v>
      </c>
      <c r="V96">
        <v>0</v>
      </c>
      <c r="W96">
        <v>0</v>
      </c>
      <c r="X96">
        <v>117.26090000000001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0.57389999999999997</v>
      </c>
      <c r="AO96">
        <v>0</v>
      </c>
      <c r="AP96">
        <v>1.2809999999999999</v>
      </c>
      <c r="AQ96">
        <v>0</v>
      </c>
      <c r="AR96">
        <v>13.247999999999999</v>
      </c>
      <c r="AS96">
        <v>10.089</v>
      </c>
      <c r="AT96">
        <v>14.996771000000001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1821.9531810000001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482.19</v>
      </c>
      <c r="L97">
        <v>217.05</v>
      </c>
      <c r="M97">
        <v>92</v>
      </c>
      <c r="N97">
        <v>118.125</v>
      </c>
      <c r="O97">
        <v>60.678600000000003</v>
      </c>
      <c r="P97">
        <v>82.5</v>
      </c>
      <c r="Q97">
        <v>9.76</v>
      </c>
      <c r="R97">
        <v>12.63</v>
      </c>
      <c r="S97">
        <v>11.811623000000001</v>
      </c>
      <c r="T97">
        <v>0</v>
      </c>
      <c r="U97">
        <v>418.77</v>
      </c>
      <c r="V97">
        <v>0</v>
      </c>
      <c r="W97">
        <v>0</v>
      </c>
      <c r="X97">
        <v>117.26090000000001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0.57389999999999997</v>
      </c>
      <c r="AO97">
        <v>0</v>
      </c>
      <c r="AP97">
        <v>1.2809999999999999</v>
      </c>
      <c r="AQ97">
        <v>0</v>
      </c>
      <c r="AR97">
        <v>8.8320000000000007</v>
      </c>
      <c r="AS97">
        <v>10.089</v>
      </c>
      <c r="AT97">
        <v>14.996771000000001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1778.6687940000004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430.41</v>
      </c>
      <c r="L98">
        <v>217.05</v>
      </c>
      <c r="M98">
        <v>92</v>
      </c>
      <c r="N98">
        <v>118.125</v>
      </c>
      <c r="O98">
        <v>60.678600000000003</v>
      </c>
      <c r="P98">
        <v>82.5</v>
      </c>
      <c r="Q98">
        <v>9.76</v>
      </c>
      <c r="R98">
        <v>12.63</v>
      </c>
      <c r="S98">
        <v>11.811623000000001</v>
      </c>
      <c r="T98">
        <v>0</v>
      </c>
      <c r="U98">
        <v>418.77</v>
      </c>
      <c r="V98">
        <v>0</v>
      </c>
      <c r="W98">
        <v>0</v>
      </c>
      <c r="X98">
        <v>117.26090000000001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0.57389999999999997</v>
      </c>
      <c r="AO98">
        <v>0</v>
      </c>
      <c r="AP98">
        <v>1.2809999999999999</v>
      </c>
      <c r="AQ98">
        <v>0</v>
      </c>
      <c r="AR98">
        <v>8.8320000000000007</v>
      </c>
      <c r="AS98">
        <v>10.089</v>
      </c>
      <c r="AT98">
        <v>14.996771000000001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1726.8887940000002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14.204122888499992</v>
      </c>
      <c r="L99">
        <f t="shared" si="2"/>
        <v>7.5812724999999954</v>
      </c>
      <c r="M99">
        <f t="shared" si="2"/>
        <v>2.0440544804999998</v>
      </c>
      <c r="N99">
        <f t="shared" si="2"/>
        <v>2.7366169</v>
      </c>
      <c r="O99">
        <f t="shared" si="2"/>
        <v>1.4091484500000027</v>
      </c>
      <c r="P99">
        <f t="shared" si="2"/>
        <v>1.8987875999999972</v>
      </c>
      <c r="Q99">
        <f t="shared" si="2"/>
        <v>0.41470541299999947</v>
      </c>
      <c r="R99">
        <f t="shared" si="2"/>
        <v>0.80228495649999942</v>
      </c>
      <c r="S99">
        <f t="shared" si="2"/>
        <v>0.51188676924999987</v>
      </c>
      <c r="T99">
        <f t="shared" si="2"/>
        <v>0</v>
      </c>
      <c r="U99">
        <f t="shared" si="2"/>
        <v>10.046834999999993</v>
      </c>
      <c r="V99">
        <f t="shared" si="2"/>
        <v>0</v>
      </c>
      <c r="W99">
        <f t="shared" si="2"/>
        <v>0</v>
      </c>
      <c r="X99">
        <f t="shared" si="2"/>
        <v>3.0443250964999975</v>
      </c>
      <c r="Y99">
        <f t="shared" si="2"/>
        <v>0</v>
      </c>
      <c r="Z99">
        <f t="shared" si="2"/>
        <v>6.8884199999999993E-2</v>
      </c>
      <c r="AA99">
        <f t="shared" si="2"/>
        <v>0.19722665999999989</v>
      </c>
      <c r="AB99">
        <f t="shared" si="2"/>
        <v>0.14477046499999996</v>
      </c>
      <c r="AC99">
        <f t="shared" si="2"/>
        <v>0.11457894000000003</v>
      </c>
      <c r="AD99">
        <f t="shared" si="2"/>
        <v>0.11861523199999993</v>
      </c>
      <c r="AE99">
        <f t="shared" si="2"/>
        <v>0.24824767000000056</v>
      </c>
      <c r="AF99">
        <f t="shared" si="2"/>
        <v>0.25172580000000017</v>
      </c>
      <c r="AG99">
        <f t="shared" si="2"/>
        <v>1.0534752000000005</v>
      </c>
      <c r="AH99">
        <f t="shared" si="2"/>
        <v>0.60608000000000017</v>
      </c>
      <c r="AI99">
        <f t="shared" si="2"/>
        <v>4.3918500000000006E-2</v>
      </c>
      <c r="AJ99">
        <f t="shared" si="2"/>
        <v>0</v>
      </c>
      <c r="AK99">
        <f t="shared" si="2"/>
        <v>1.2730607999999997</v>
      </c>
      <c r="AL99">
        <f t="shared" si="2"/>
        <v>0.32768400000000009</v>
      </c>
      <c r="AM99">
        <f t="shared" si="2"/>
        <v>0</v>
      </c>
      <c r="AN99">
        <f t="shared" si="2"/>
        <v>1.2491889999999983E-2</v>
      </c>
      <c r="AO99">
        <f t="shared" si="2"/>
        <v>0</v>
      </c>
      <c r="AP99">
        <f t="shared" si="2"/>
        <v>5.2905299999999995E-2</v>
      </c>
      <c r="AQ99">
        <f t="shared" si="2"/>
        <v>0.46115999999999979</v>
      </c>
      <c r="AR99">
        <f t="shared" si="2"/>
        <v>0.50866800000000056</v>
      </c>
      <c r="AS99">
        <f t="shared" si="2"/>
        <v>0.37974996000000044</v>
      </c>
      <c r="AT99">
        <f t="shared" si="2"/>
        <v>0.35139707075000032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50.908679741999983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361.02369800000002</v>
      </c>
      <c r="L3">
        <v>209.0402</v>
      </c>
      <c r="M3">
        <v>88.218800000000002</v>
      </c>
      <c r="N3">
        <v>113.270062</v>
      </c>
      <c r="O3">
        <v>56.756811999999996</v>
      </c>
      <c r="P3">
        <v>59.983317999999997</v>
      </c>
      <c r="Q3">
        <v>9.5890000000000004</v>
      </c>
      <c r="R3">
        <v>21.212313000000002</v>
      </c>
      <c r="S3">
        <v>13.509406999999999</v>
      </c>
      <c r="T3">
        <v>0</v>
      </c>
      <c r="U3">
        <v>401.55855300000002</v>
      </c>
      <c r="V3">
        <v>0</v>
      </c>
      <c r="W3">
        <v>0</v>
      </c>
      <c r="X3">
        <v>112.44147700000001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4.3059399999999997</v>
      </c>
      <c r="AF3">
        <v>6.1455900000000003</v>
      </c>
      <c r="AG3">
        <v>42.090724000000002</v>
      </c>
      <c r="AH3">
        <v>0</v>
      </c>
      <c r="AI3">
        <v>0</v>
      </c>
      <c r="AJ3">
        <v>0</v>
      </c>
      <c r="AK3">
        <v>50.864083000000001</v>
      </c>
      <c r="AL3">
        <v>10.028176</v>
      </c>
      <c r="AM3">
        <v>0</v>
      </c>
      <c r="AN3">
        <v>0.458594</v>
      </c>
      <c r="AO3">
        <v>0</v>
      </c>
      <c r="AP3">
        <v>2.4567019999999999</v>
      </c>
      <c r="AQ3">
        <v>0</v>
      </c>
      <c r="AR3">
        <v>12.703507</v>
      </c>
      <c r="AS3">
        <v>10.061316</v>
      </c>
      <c r="AT3">
        <v>14.380432000000001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1600.0987039999998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361.02088400000002</v>
      </c>
      <c r="L4">
        <v>209.0402</v>
      </c>
      <c r="M4">
        <v>88.218800000000002</v>
      </c>
      <c r="N4">
        <v>113.270062</v>
      </c>
      <c r="O4">
        <v>56.756811999999996</v>
      </c>
      <c r="P4">
        <v>49.597088999999997</v>
      </c>
      <c r="Q4">
        <v>9.5890000000000004</v>
      </c>
      <c r="R4">
        <v>21.212313000000002</v>
      </c>
      <c r="S4">
        <v>13.509406999999999</v>
      </c>
      <c r="T4">
        <v>0</v>
      </c>
      <c r="U4">
        <v>401.55855300000002</v>
      </c>
      <c r="V4">
        <v>0</v>
      </c>
      <c r="W4">
        <v>0</v>
      </c>
      <c r="X4">
        <v>112.44147700000001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4.3059399999999997</v>
      </c>
      <c r="AF4">
        <v>6.1455900000000003</v>
      </c>
      <c r="AG4">
        <v>42.090724000000002</v>
      </c>
      <c r="AH4">
        <v>0</v>
      </c>
      <c r="AI4">
        <v>0</v>
      </c>
      <c r="AJ4">
        <v>0</v>
      </c>
      <c r="AK4">
        <v>50.864083000000001</v>
      </c>
      <c r="AL4">
        <v>10.028176</v>
      </c>
      <c r="AM4">
        <v>0</v>
      </c>
      <c r="AN4">
        <v>0.458594</v>
      </c>
      <c r="AO4">
        <v>0</v>
      </c>
      <c r="AP4">
        <v>2.4567019999999999</v>
      </c>
      <c r="AQ4">
        <v>0</v>
      </c>
      <c r="AR4">
        <v>12.703507</v>
      </c>
      <c r="AS4">
        <v>10.061316</v>
      </c>
      <c r="AT4">
        <v>14.380432000000001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1589.7096609999999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361.02369800000002</v>
      </c>
      <c r="L5">
        <v>209.0402</v>
      </c>
      <c r="M5">
        <v>88.218800000000002</v>
      </c>
      <c r="N5">
        <v>113.270062</v>
      </c>
      <c r="O5">
        <v>56.756811999999996</v>
      </c>
      <c r="P5">
        <v>49.597088999999997</v>
      </c>
      <c r="Q5">
        <v>9.5890000000000004</v>
      </c>
      <c r="R5">
        <v>21.212313000000002</v>
      </c>
      <c r="S5">
        <v>13.509406999999999</v>
      </c>
      <c r="T5">
        <v>0</v>
      </c>
      <c r="U5">
        <v>401.55855300000002</v>
      </c>
      <c r="V5">
        <v>0</v>
      </c>
      <c r="W5">
        <v>0</v>
      </c>
      <c r="X5">
        <v>92.505178999999998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4.3059399999999997</v>
      </c>
      <c r="AF5">
        <v>6.1455900000000003</v>
      </c>
      <c r="AG5">
        <v>42.090724000000002</v>
      </c>
      <c r="AH5">
        <v>0</v>
      </c>
      <c r="AI5">
        <v>0</v>
      </c>
      <c r="AJ5">
        <v>0</v>
      </c>
      <c r="AK5">
        <v>50.864083000000001</v>
      </c>
      <c r="AL5">
        <v>10.028176</v>
      </c>
      <c r="AM5">
        <v>0</v>
      </c>
      <c r="AN5">
        <v>0.458594</v>
      </c>
      <c r="AO5">
        <v>0</v>
      </c>
      <c r="AP5">
        <v>2.4567019999999999</v>
      </c>
      <c r="AQ5">
        <v>0</v>
      </c>
      <c r="AR5">
        <v>38.110522000000003</v>
      </c>
      <c r="AS5">
        <v>23.476403000000001</v>
      </c>
      <c r="AT5">
        <v>13.414619999999999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1607.6324669999997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361.02088400000002</v>
      </c>
      <c r="L6">
        <v>209.0402</v>
      </c>
      <c r="M6">
        <v>88.218800000000002</v>
      </c>
      <c r="N6">
        <v>113.270062</v>
      </c>
      <c r="O6">
        <v>56.756811999999996</v>
      </c>
      <c r="P6">
        <v>49.597088999999997</v>
      </c>
      <c r="Q6">
        <v>9.5890000000000004</v>
      </c>
      <c r="R6">
        <v>21.212313000000002</v>
      </c>
      <c r="S6">
        <v>13.509406999999999</v>
      </c>
      <c r="T6">
        <v>0</v>
      </c>
      <c r="U6">
        <v>401.55855300000002</v>
      </c>
      <c r="V6">
        <v>0</v>
      </c>
      <c r="W6">
        <v>0</v>
      </c>
      <c r="X6">
        <v>73.889635999999996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4.3059399999999997</v>
      </c>
      <c r="AF6">
        <v>6.1455900000000003</v>
      </c>
      <c r="AG6">
        <v>42.090724000000002</v>
      </c>
      <c r="AH6">
        <v>0</v>
      </c>
      <c r="AI6">
        <v>0</v>
      </c>
      <c r="AJ6">
        <v>0</v>
      </c>
      <c r="AK6">
        <v>50.864083000000001</v>
      </c>
      <c r="AL6">
        <v>10.028176</v>
      </c>
      <c r="AM6">
        <v>0</v>
      </c>
      <c r="AN6">
        <v>0.458594</v>
      </c>
      <c r="AO6">
        <v>0</v>
      </c>
      <c r="AP6">
        <v>2.4567019999999999</v>
      </c>
      <c r="AQ6">
        <v>0</v>
      </c>
      <c r="AR6">
        <v>38.110522000000003</v>
      </c>
      <c r="AS6">
        <v>23.476403000000001</v>
      </c>
      <c r="AT6">
        <v>12.526221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1588.1257109999999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361.02369800000002</v>
      </c>
      <c r="L7">
        <v>209.0402</v>
      </c>
      <c r="M7">
        <v>66.380427999999995</v>
      </c>
      <c r="N7">
        <v>113.270062</v>
      </c>
      <c r="O7">
        <v>56.756811999999996</v>
      </c>
      <c r="P7">
        <v>49.597088999999997</v>
      </c>
      <c r="Q7">
        <v>9.5890000000000004</v>
      </c>
      <c r="R7">
        <v>21.212313000000002</v>
      </c>
      <c r="S7">
        <v>13.509406999999999</v>
      </c>
      <c r="T7">
        <v>0</v>
      </c>
      <c r="U7">
        <v>401.55855300000002</v>
      </c>
      <c r="V7">
        <v>0</v>
      </c>
      <c r="W7">
        <v>0</v>
      </c>
      <c r="X7">
        <v>72.746876999999998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4.3059399999999997</v>
      </c>
      <c r="AF7">
        <v>6.1455900000000003</v>
      </c>
      <c r="AG7">
        <v>42.090724000000002</v>
      </c>
      <c r="AH7">
        <v>0</v>
      </c>
      <c r="AI7">
        <v>0</v>
      </c>
      <c r="AJ7">
        <v>0</v>
      </c>
      <c r="AK7">
        <v>50.864083000000001</v>
      </c>
      <c r="AL7">
        <v>10.028176</v>
      </c>
      <c r="AM7">
        <v>0</v>
      </c>
      <c r="AN7">
        <v>0.458594</v>
      </c>
      <c r="AO7">
        <v>0</v>
      </c>
      <c r="AP7">
        <v>2.4567019999999999</v>
      </c>
      <c r="AQ7">
        <v>0</v>
      </c>
      <c r="AR7">
        <v>38.110522000000003</v>
      </c>
      <c r="AS7">
        <v>23.476403000000001</v>
      </c>
      <c r="AT7">
        <v>12.697677000000001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1565.3188499999999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361.02088400000002</v>
      </c>
      <c r="L8">
        <v>209.0402</v>
      </c>
      <c r="M8">
        <v>50.079127999999997</v>
      </c>
      <c r="N8">
        <v>113.270062</v>
      </c>
      <c r="O8">
        <v>56.756811999999996</v>
      </c>
      <c r="P8">
        <v>49.597088999999997</v>
      </c>
      <c r="Q8">
        <v>9.5890000000000004</v>
      </c>
      <c r="R8">
        <v>21.212313000000002</v>
      </c>
      <c r="S8">
        <v>13.509406999999999</v>
      </c>
      <c r="T8">
        <v>0</v>
      </c>
      <c r="U8">
        <v>401.55855300000002</v>
      </c>
      <c r="V8">
        <v>0</v>
      </c>
      <c r="W8">
        <v>0</v>
      </c>
      <c r="X8">
        <v>60.794690000000003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4.3059399999999997</v>
      </c>
      <c r="AF8">
        <v>6.1455900000000003</v>
      </c>
      <c r="AG8">
        <v>42.090724000000002</v>
      </c>
      <c r="AH8">
        <v>0</v>
      </c>
      <c r="AI8">
        <v>0</v>
      </c>
      <c r="AJ8">
        <v>0</v>
      </c>
      <c r="AK8">
        <v>50.864083000000001</v>
      </c>
      <c r="AL8">
        <v>10.028176</v>
      </c>
      <c r="AM8">
        <v>0</v>
      </c>
      <c r="AN8">
        <v>0.458594</v>
      </c>
      <c r="AO8">
        <v>0</v>
      </c>
      <c r="AP8">
        <v>2.4567019999999999</v>
      </c>
      <c r="AQ8">
        <v>0</v>
      </c>
      <c r="AR8">
        <v>38.110522000000003</v>
      </c>
      <c r="AS8">
        <v>23.476403000000001</v>
      </c>
      <c r="AT8">
        <v>8.8208249999999992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1533.1856969999997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361.02369800000002</v>
      </c>
      <c r="L9">
        <v>209.0402</v>
      </c>
      <c r="M9">
        <v>45.355333999999999</v>
      </c>
      <c r="N9">
        <v>108.59283600000001</v>
      </c>
      <c r="O9">
        <v>56.756811999999996</v>
      </c>
      <c r="P9">
        <v>49.597088999999997</v>
      </c>
      <c r="Q9">
        <v>9.5890000000000004</v>
      </c>
      <c r="R9">
        <v>21.212313000000002</v>
      </c>
      <c r="S9">
        <v>13.509406999999999</v>
      </c>
      <c r="T9">
        <v>0</v>
      </c>
      <c r="U9">
        <v>401.55855300000002</v>
      </c>
      <c r="V9">
        <v>0</v>
      </c>
      <c r="W9">
        <v>0</v>
      </c>
      <c r="X9">
        <v>60.794690000000003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4.3059399999999997</v>
      </c>
      <c r="AF9">
        <v>6.1455900000000003</v>
      </c>
      <c r="AG9">
        <v>42.090724000000002</v>
      </c>
      <c r="AH9">
        <v>0</v>
      </c>
      <c r="AI9">
        <v>0</v>
      </c>
      <c r="AJ9">
        <v>0</v>
      </c>
      <c r="AK9">
        <v>50.864083000000001</v>
      </c>
      <c r="AL9">
        <v>10.028176</v>
      </c>
      <c r="AM9">
        <v>0</v>
      </c>
      <c r="AN9">
        <v>0.458594</v>
      </c>
      <c r="AO9">
        <v>0</v>
      </c>
      <c r="AP9">
        <v>2.4567019999999999</v>
      </c>
      <c r="AQ9">
        <v>0</v>
      </c>
      <c r="AR9">
        <v>12.703507</v>
      </c>
      <c r="AS9">
        <v>23.476403000000001</v>
      </c>
      <c r="AT9">
        <v>13.024314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1502.5839649999996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361.02088400000002</v>
      </c>
      <c r="L10">
        <v>209.0402</v>
      </c>
      <c r="M10">
        <v>45.355333999999999</v>
      </c>
      <c r="N10">
        <v>94.209335999999993</v>
      </c>
      <c r="O10">
        <v>56.756811999999996</v>
      </c>
      <c r="P10">
        <v>49.597088999999997</v>
      </c>
      <c r="Q10">
        <v>9.5890000000000004</v>
      </c>
      <c r="R10">
        <v>21.212313000000002</v>
      </c>
      <c r="S10">
        <v>13.509406999999999</v>
      </c>
      <c r="T10">
        <v>0</v>
      </c>
      <c r="U10">
        <v>401.55855300000002</v>
      </c>
      <c r="V10">
        <v>0</v>
      </c>
      <c r="W10">
        <v>0</v>
      </c>
      <c r="X10">
        <v>60.794690000000003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4.0598869999999998</v>
      </c>
      <c r="AF10">
        <v>6.1455900000000003</v>
      </c>
      <c r="AG10">
        <v>42.090724000000002</v>
      </c>
      <c r="AH10">
        <v>0</v>
      </c>
      <c r="AI10">
        <v>0</v>
      </c>
      <c r="AJ10">
        <v>0</v>
      </c>
      <c r="AK10">
        <v>50.864083000000001</v>
      </c>
      <c r="AL10">
        <v>10.028176</v>
      </c>
      <c r="AM10">
        <v>0</v>
      </c>
      <c r="AN10">
        <v>0.458594</v>
      </c>
      <c r="AO10">
        <v>0</v>
      </c>
      <c r="AP10">
        <v>2.4567019999999999</v>
      </c>
      <c r="AQ10">
        <v>0</v>
      </c>
      <c r="AR10">
        <v>12.703507</v>
      </c>
      <c r="AS10">
        <v>23.476403000000001</v>
      </c>
      <c r="AT10">
        <v>14.380404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1489.3076879999996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361.02369800000002</v>
      </c>
      <c r="L11">
        <v>209.0402</v>
      </c>
      <c r="M11">
        <v>45.355333999999999</v>
      </c>
      <c r="N11">
        <v>77.908035999999996</v>
      </c>
      <c r="O11">
        <v>46.208911999999998</v>
      </c>
      <c r="P11">
        <v>49.597088999999997</v>
      </c>
      <c r="Q11">
        <v>9.5890000000000004</v>
      </c>
      <c r="R11">
        <v>21.212313000000002</v>
      </c>
      <c r="S11">
        <v>13.509406999999999</v>
      </c>
      <c r="T11">
        <v>0</v>
      </c>
      <c r="U11">
        <v>401.55855300000002</v>
      </c>
      <c r="V11">
        <v>0</v>
      </c>
      <c r="W11">
        <v>0</v>
      </c>
      <c r="X11">
        <v>60.794690000000003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4.0598869999999998</v>
      </c>
      <c r="AF11">
        <v>6.1455900000000003</v>
      </c>
      <c r="AG11">
        <v>42.090724000000002</v>
      </c>
      <c r="AH11">
        <v>0</v>
      </c>
      <c r="AI11">
        <v>0</v>
      </c>
      <c r="AJ11">
        <v>0</v>
      </c>
      <c r="AK11">
        <v>50.864083000000001</v>
      </c>
      <c r="AL11">
        <v>10.028176</v>
      </c>
      <c r="AM11">
        <v>0</v>
      </c>
      <c r="AN11">
        <v>0.458594</v>
      </c>
      <c r="AO11">
        <v>0</v>
      </c>
      <c r="AP11">
        <v>2.4567019999999999</v>
      </c>
      <c r="AQ11">
        <v>0</v>
      </c>
      <c r="AR11">
        <v>19.055261000000002</v>
      </c>
      <c r="AS11">
        <v>23.476403000000001</v>
      </c>
      <c r="AT11">
        <v>14.380404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1468.8130559999997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361.02088400000002</v>
      </c>
      <c r="L12">
        <v>209.0402</v>
      </c>
      <c r="M12">
        <v>45.355333999999999</v>
      </c>
      <c r="N12">
        <v>77.908035999999996</v>
      </c>
      <c r="O12">
        <v>39.496611999999999</v>
      </c>
      <c r="P12">
        <v>49.597088999999997</v>
      </c>
      <c r="Q12">
        <v>9.5890000000000004</v>
      </c>
      <c r="R12">
        <v>21.212313000000002</v>
      </c>
      <c r="S12">
        <v>13.509406999999999</v>
      </c>
      <c r="T12">
        <v>0</v>
      </c>
      <c r="U12">
        <v>401.55855300000002</v>
      </c>
      <c r="V12">
        <v>0</v>
      </c>
      <c r="W12">
        <v>0</v>
      </c>
      <c r="X12">
        <v>60.794690000000003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4.0598869999999998</v>
      </c>
      <c r="AF12">
        <v>6.1455900000000003</v>
      </c>
      <c r="AG12">
        <v>42.090724000000002</v>
      </c>
      <c r="AH12">
        <v>0</v>
      </c>
      <c r="AI12">
        <v>0</v>
      </c>
      <c r="AJ12">
        <v>0</v>
      </c>
      <c r="AK12">
        <v>50.864083000000001</v>
      </c>
      <c r="AL12">
        <v>10.028176</v>
      </c>
      <c r="AM12">
        <v>0</v>
      </c>
      <c r="AN12">
        <v>0.458594</v>
      </c>
      <c r="AO12">
        <v>0</v>
      </c>
      <c r="AP12">
        <v>2.4567019999999999</v>
      </c>
      <c r="AQ12">
        <v>0</v>
      </c>
      <c r="AR12">
        <v>19.055261000000002</v>
      </c>
      <c r="AS12">
        <v>10.061316</v>
      </c>
      <c r="AT12">
        <v>13.024314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1447.3267649999998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360.95153499999998</v>
      </c>
      <c r="L13">
        <v>209.0402</v>
      </c>
      <c r="M13">
        <v>45.355333999999999</v>
      </c>
      <c r="N13">
        <v>77.908035999999996</v>
      </c>
      <c r="O13">
        <v>38.088467000000001</v>
      </c>
      <c r="P13">
        <v>49.597088999999997</v>
      </c>
      <c r="Q13">
        <v>9.5890000000000004</v>
      </c>
      <c r="R13">
        <v>21.212313000000002</v>
      </c>
      <c r="S13">
        <v>13.509406999999999</v>
      </c>
      <c r="T13">
        <v>0</v>
      </c>
      <c r="U13">
        <v>401.55855300000002</v>
      </c>
      <c r="V13">
        <v>0</v>
      </c>
      <c r="W13">
        <v>0</v>
      </c>
      <c r="X13">
        <v>57.956615999999997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4.0598869999999998</v>
      </c>
      <c r="AF13">
        <v>6.1455900000000003</v>
      </c>
      <c r="AG13">
        <v>42.090724000000002</v>
      </c>
      <c r="AH13">
        <v>0</v>
      </c>
      <c r="AI13">
        <v>0</v>
      </c>
      <c r="AJ13">
        <v>0</v>
      </c>
      <c r="AK13">
        <v>50.864083000000001</v>
      </c>
      <c r="AL13">
        <v>2.2284839999999999</v>
      </c>
      <c r="AM13">
        <v>0</v>
      </c>
      <c r="AN13">
        <v>0.458594</v>
      </c>
      <c r="AO13">
        <v>0</v>
      </c>
      <c r="AP13">
        <v>2.4567019999999999</v>
      </c>
      <c r="AQ13">
        <v>0</v>
      </c>
      <c r="AR13">
        <v>38.110522000000003</v>
      </c>
      <c r="AS13">
        <v>23.476403000000001</v>
      </c>
      <c r="AT13">
        <v>13.143668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1467.8012069999995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362.46420000000001</v>
      </c>
      <c r="L14">
        <v>209.0402</v>
      </c>
      <c r="M14">
        <v>45.355333999999999</v>
      </c>
      <c r="N14">
        <v>77.908035999999996</v>
      </c>
      <c r="O14">
        <v>38.088467000000001</v>
      </c>
      <c r="P14">
        <v>49.597088999999997</v>
      </c>
      <c r="Q14">
        <v>9.5890000000000004</v>
      </c>
      <c r="R14">
        <v>21.212313000000002</v>
      </c>
      <c r="S14">
        <v>13.509406999999999</v>
      </c>
      <c r="T14">
        <v>0</v>
      </c>
      <c r="U14">
        <v>401.55855300000002</v>
      </c>
      <c r="V14">
        <v>0</v>
      </c>
      <c r="W14">
        <v>0</v>
      </c>
      <c r="X14">
        <v>69.949352000000005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4.0598869999999998</v>
      </c>
      <c r="AF14">
        <v>6.1455900000000003</v>
      </c>
      <c r="AG14">
        <v>42.090724000000002</v>
      </c>
      <c r="AH14">
        <v>0</v>
      </c>
      <c r="AI14">
        <v>0</v>
      </c>
      <c r="AJ14">
        <v>0</v>
      </c>
      <c r="AK14">
        <v>50.864083000000001</v>
      </c>
      <c r="AL14">
        <v>2.2284839999999999</v>
      </c>
      <c r="AM14">
        <v>0</v>
      </c>
      <c r="AN14">
        <v>0.458594</v>
      </c>
      <c r="AO14">
        <v>0</v>
      </c>
      <c r="AP14">
        <v>2.4567019999999999</v>
      </c>
      <c r="AQ14">
        <v>0</v>
      </c>
      <c r="AR14">
        <v>38.110522000000003</v>
      </c>
      <c r="AS14">
        <v>23.476403000000001</v>
      </c>
      <c r="AT14">
        <v>14.380404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1482.5433439999997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361.28034500000001</v>
      </c>
      <c r="L15">
        <v>209.0402</v>
      </c>
      <c r="M15">
        <v>45.355333999999999</v>
      </c>
      <c r="N15">
        <v>77.908035999999996</v>
      </c>
      <c r="O15">
        <v>38.088467000000001</v>
      </c>
      <c r="P15">
        <v>49.597088999999997</v>
      </c>
      <c r="Q15">
        <v>9.5890000000000004</v>
      </c>
      <c r="R15">
        <v>21.212313000000002</v>
      </c>
      <c r="S15">
        <v>13.509406999999999</v>
      </c>
      <c r="T15">
        <v>0</v>
      </c>
      <c r="U15">
        <v>401.55855300000002</v>
      </c>
      <c r="V15">
        <v>0</v>
      </c>
      <c r="W15">
        <v>0</v>
      </c>
      <c r="X15">
        <v>58.338459999999998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13.532956</v>
      </c>
      <c r="AF15">
        <v>6.1455900000000003</v>
      </c>
      <c r="AG15">
        <v>42.090724000000002</v>
      </c>
      <c r="AH15">
        <v>0</v>
      </c>
      <c r="AI15">
        <v>0</v>
      </c>
      <c r="AJ15">
        <v>0</v>
      </c>
      <c r="AK15">
        <v>50.864083000000001</v>
      </c>
      <c r="AL15">
        <v>2.2284839999999999</v>
      </c>
      <c r="AM15">
        <v>0</v>
      </c>
      <c r="AN15">
        <v>0.458594</v>
      </c>
      <c r="AO15">
        <v>0</v>
      </c>
      <c r="AP15">
        <v>2.4567019999999999</v>
      </c>
      <c r="AQ15">
        <v>0</v>
      </c>
      <c r="AR15">
        <v>12.703507</v>
      </c>
      <c r="AS15">
        <v>15.220965</v>
      </c>
      <c r="AT15">
        <v>10.483898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1441.6627069999997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361.27808800000003</v>
      </c>
      <c r="L16">
        <v>209.0402</v>
      </c>
      <c r="M16">
        <v>45.355333999999999</v>
      </c>
      <c r="N16">
        <v>77.908035999999996</v>
      </c>
      <c r="O16">
        <v>38.088467000000001</v>
      </c>
      <c r="P16">
        <v>49.597088999999997</v>
      </c>
      <c r="Q16">
        <v>9.5890000000000004</v>
      </c>
      <c r="R16">
        <v>21.212313000000002</v>
      </c>
      <c r="S16">
        <v>13.509406999999999</v>
      </c>
      <c r="T16">
        <v>0</v>
      </c>
      <c r="U16">
        <v>401.55855300000002</v>
      </c>
      <c r="V16">
        <v>0</v>
      </c>
      <c r="W16">
        <v>0</v>
      </c>
      <c r="X16">
        <v>58.338459999999998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13.532956</v>
      </c>
      <c r="AF16">
        <v>6.1455900000000003</v>
      </c>
      <c r="AG16">
        <v>42.090724000000002</v>
      </c>
      <c r="AH16">
        <v>0</v>
      </c>
      <c r="AI16">
        <v>0</v>
      </c>
      <c r="AJ16">
        <v>0</v>
      </c>
      <c r="AK16">
        <v>50.864083000000001</v>
      </c>
      <c r="AL16">
        <v>2.2284839999999999</v>
      </c>
      <c r="AM16">
        <v>0</v>
      </c>
      <c r="AN16">
        <v>0.458594</v>
      </c>
      <c r="AO16">
        <v>0</v>
      </c>
      <c r="AP16">
        <v>2.4567019999999999</v>
      </c>
      <c r="AQ16">
        <v>0</v>
      </c>
      <c r="AR16">
        <v>12.703507</v>
      </c>
      <c r="AS16">
        <v>15.220965</v>
      </c>
      <c r="AT16">
        <v>14.268215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1445.444767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361.28034500000001</v>
      </c>
      <c r="L17">
        <v>209.0402</v>
      </c>
      <c r="M17">
        <v>45.355333999999999</v>
      </c>
      <c r="N17">
        <v>77.908035999999996</v>
      </c>
      <c r="O17">
        <v>38.088467000000001</v>
      </c>
      <c r="P17">
        <v>49.597088999999997</v>
      </c>
      <c r="Q17">
        <v>9.5890000000000004</v>
      </c>
      <c r="R17">
        <v>21.212313000000002</v>
      </c>
      <c r="S17">
        <v>13.509406999999999</v>
      </c>
      <c r="T17">
        <v>0</v>
      </c>
      <c r="U17">
        <v>398.06336199999998</v>
      </c>
      <c r="V17">
        <v>0</v>
      </c>
      <c r="W17">
        <v>0</v>
      </c>
      <c r="X17">
        <v>69.949352000000005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13.532956</v>
      </c>
      <c r="AF17">
        <v>6.1455900000000003</v>
      </c>
      <c r="AG17">
        <v>42.090724000000002</v>
      </c>
      <c r="AH17">
        <v>0</v>
      </c>
      <c r="AI17">
        <v>0</v>
      </c>
      <c r="AJ17">
        <v>0</v>
      </c>
      <c r="AK17">
        <v>50.864083000000001</v>
      </c>
      <c r="AL17">
        <v>2.2284839999999999</v>
      </c>
      <c r="AM17">
        <v>0</v>
      </c>
      <c r="AN17">
        <v>0.458594</v>
      </c>
      <c r="AO17">
        <v>0</v>
      </c>
      <c r="AP17">
        <v>2.4567019999999999</v>
      </c>
      <c r="AQ17">
        <v>0</v>
      </c>
      <c r="AR17">
        <v>8.4690049999999992</v>
      </c>
      <c r="AS17">
        <v>10.061316</v>
      </c>
      <c r="AT17">
        <v>14.242215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1444.142574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361.27808800000003</v>
      </c>
      <c r="L18">
        <v>209.0402</v>
      </c>
      <c r="M18">
        <v>45.355333999999999</v>
      </c>
      <c r="N18">
        <v>77.908035999999996</v>
      </c>
      <c r="O18">
        <v>38.088467000000001</v>
      </c>
      <c r="P18">
        <v>49.597088999999997</v>
      </c>
      <c r="Q18">
        <v>9.5890000000000004</v>
      </c>
      <c r="R18">
        <v>21.212313000000002</v>
      </c>
      <c r="S18">
        <v>13.509406999999999</v>
      </c>
      <c r="T18">
        <v>0</v>
      </c>
      <c r="U18">
        <v>398.06336199999998</v>
      </c>
      <c r="V18">
        <v>0</v>
      </c>
      <c r="W18">
        <v>0</v>
      </c>
      <c r="X18">
        <v>64.352232999999998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13.532956</v>
      </c>
      <c r="AF18">
        <v>6.1455900000000003</v>
      </c>
      <c r="AG18">
        <v>42.090724000000002</v>
      </c>
      <c r="AH18">
        <v>0</v>
      </c>
      <c r="AI18">
        <v>0</v>
      </c>
      <c r="AJ18">
        <v>0</v>
      </c>
      <c r="AK18">
        <v>50.864083000000001</v>
      </c>
      <c r="AL18">
        <v>2.2284839999999999</v>
      </c>
      <c r="AM18">
        <v>0</v>
      </c>
      <c r="AN18">
        <v>0.458594</v>
      </c>
      <c r="AO18">
        <v>0</v>
      </c>
      <c r="AP18">
        <v>2.4567019999999999</v>
      </c>
      <c r="AQ18">
        <v>0</v>
      </c>
      <c r="AR18">
        <v>8.4690049999999992</v>
      </c>
      <c r="AS18">
        <v>10.061316</v>
      </c>
      <c r="AT18">
        <v>14.380404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1438.6813870000001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361.28034500000001</v>
      </c>
      <c r="L19">
        <v>209.0402</v>
      </c>
      <c r="M19">
        <v>41.866605999999997</v>
      </c>
      <c r="N19">
        <v>77.908035999999996</v>
      </c>
      <c r="O19">
        <v>41.924067000000001</v>
      </c>
      <c r="P19">
        <v>49.597088999999997</v>
      </c>
      <c r="Q19">
        <v>9.5890000000000004</v>
      </c>
      <c r="R19">
        <v>21.212313000000002</v>
      </c>
      <c r="S19">
        <v>13.509406999999999</v>
      </c>
      <c r="T19">
        <v>0</v>
      </c>
      <c r="U19">
        <v>398.06336199999998</v>
      </c>
      <c r="V19">
        <v>0</v>
      </c>
      <c r="W19">
        <v>0</v>
      </c>
      <c r="X19">
        <v>64.352232999999998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13.532956</v>
      </c>
      <c r="AF19">
        <v>6.1455900000000003</v>
      </c>
      <c r="AG19">
        <v>42.090724000000002</v>
      </c>
      <c r="AH19">
        <v>0</v>
      </c>
      <c r="AI19">
        <v>0</v>
      </c>
      <c r="AJ19">
        <v>0</v>
      </c>
      <c r="AK19">
        <v>50.864083000000001</v>
      </c>
      <c r="AL19">
        <v>2.2284839999999999</v>
      </c>
      <c r="AM19">
        <v>0</v>
      </c>
      <c r="AN19">
        <v>0.458594</v>
      </c>
      <c r="AO19">
        <v>0</v>
      </c>
      <c r="AP19">
        <v>2.4567019999999999</v>
      </c>
      <c r="AQ19">
        <v>0</v>
      </c>
      <c r="AR19">
        <v>8.4690049999999992</v>
      </c>
      <c r="AS19">
        <v>10.061316</v>
      </c>
      <c r="AT19">
        <v>14.380404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1439.030516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361.27808800000003</v>
      </c>
      <c r="L20">
        <v>209.0402</v>
      </c>
      <c r="M20">
        <v>41.866605999999997</v>
      </c>
      <c r="N20">
        <v>77.908035999999996</v>
      </c>
      <c r="O20">
        <v>56.307566999999999</v>
      </c>
      <c r="P20">
        <v>49.597088999999997</v>
      </c>
      <c r="Q20">
        <v>9.5890000000000004</v>
      </c>
      <c r="R20">
        <v>21.212313000000002</v>
      </c>
      <c r="S20">
        <v>13.509406999999999</v>
      </c>
      <c r="T20">
        <v>0</v>
      </c>
      <c r="U20">
        <v>398.06336199999998</v>
      </c>
      <c r="V20">
        <v>0</v>
      </c>
      <c r="W20">
        <v>0</v>
      </c>
      <c r="X20">
        <v>60.705063000000003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13.532956</v>
      </c>
      <c r="AF20">
        <v>6.1455900000000003</v>
      </c>
      <c r="AG20">
        <v>42.090724000000002</v>
      </c>
      <c r="AH20">
        <v>0</v>
      </c>
      <c r="AI20">
        <v>0</v>
      </c>
      <c r="AJ20">
        <v>0</v>
      </c>
      <c r="AK20">
        <v>50.864083000000001</v>
      </c>
      <c r="AL20">
        <v>2.2284839999999999</v>
      </c>
      <c r="AM20">
        <v>0</v>
      </c>
      <c r="AN20">
        <v>0.458594</v>
      </c>
      <c r="AO20">
        <v>0</v>
      </c>
      <c r="AP20">
        <v>2.4567019999999999</v>
      </c>
      <c r="AQ20">
        <v>0</v>
      </c>
      <c r="AR20">
        <v>8.4690049999999992</v>
      </c>
      <c r="AS20">
        <v>10.061316</v>
      </c>
      <c r="AT20">
        <v>14.380404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1449.7645890000001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362.46420000000001</v>
      </c>
      <c r="L21">
        <v>209.0402</v>
      </c>
      <c r="M21">
        <v>51.996927999999997</v>
      </c>
      <c r="N21">
        <v>113.270062</v>
      </c>
      <c r="O21">
        <v>58.184710000000003</v>
      </c>
      <c r="P21">
        <v>49.597088999999997</v>
      </c>
      <c r="Q21">
        <v>9.5890000000000004</v>
      </c>
      <c r="R21">
        <v>12.4657</v>
      </c>
      <c r="S21">
        <v>13.509406999999999</v>
      </c>
      <c r="T21">
        <v>0</v>
      </c>
      <c r="U21">
        <v>401.55855300000002</v>
      </c>
      <c r="V21">
        <v>0</v>
      </c>
      <c r="W21">
        <v>0</v>
      </c>
      <c r="X21">
        <v>72.206832000000006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13.532956</v>
      </c>
      <c r="AF21">
        <v>6.1455900000000003</v>
      </c>
      <c r="AG21">
        <v>42.090724000000002</v>
      </c>
      <c r="AH21">
        <v>0</v>
      </c>
      <c r="AI21">
        <v>0</v>
      </c>
      <c r="AJ21">
        <v>0</v>
      </c>
      <c r="AK21">
        <v>50.864083000000001</v>
      </c>
      <c r="AL21">
        <v>2.2284839999999999</v>
      </c>
      <c r="AM21">
        <v>0</v>
      </c>
      <c r="AN21">
        <v>0.458594</v>
      </c>
      <c r="AO21">
        <v>0</v>
      </c>
      <c r="AP21">
        <v>4.2992280000000003</v>
      </c>
      <c r="AQ21">
        <v>0</v>
      </c>
      <c r="AR21">
        <v>8.4690049999999992</v>
      </c>
      <c r="AS21">
        <v>10.061316</v>
      </c>
      <c r="AT21">
        <v>14.380404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1506.4130650000002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361.27808800000003</v>
      </c>
      <c r="L22">
        <v>209.0402</v>
      </c>
      <c r="M22">
        <v>76.928327999999993</v>
      </c>
      <c r="N22">
        <v>113.270062</v>
      </c>
      <c r="O22">
        <v>58.184710000000003</v>
      </c>
      <c r="P22">
        <v>49.597088999999997</v>
      </c>
      <c r="Q22">
        <v>9.5890000000000004</v>
      </c>
      <c r="R22">
        <v>12.4657</v>
      </c>
      <c r="S22">
        <v>13.509406999999999</v>
      </c>
      <c r="T22">
        <v>0</v>
      </c>
      <c r="U22">
        <v>401.55855300000002</v>
      </c>
      <c r="V22">
        <v>0</v>
      </c>
      <c r="W22">
        <v>0</v>
      </c>
      <c r="X22">
        <v>58.93282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13.532956</v>
      </c>
      <c r="AF22">
        <v>6.1455900000000003</v>
      </c>
      <c r="AG22">
        <v>42.090724000000002</v>
      </c>
      <c r="AH22">
        <v>0</v>
      </c>
      <c r="AI22">
        <v>0</v>
      </c>
      <c r="AJ22">
        <v>0</v>
      </c>
      <c r="AK22">
        <v>50.864083000000001</v>
      </c>
      <c r="AL22">
        <v>2.2284839999999999</v>
      </c>
      <c r="AM22">
        <v>0</v>
      </c>
      <c r="AN22">
        <v>0.458594</v>
      </c>
      <c r="AO22">
        <v>0</v>
      </c>
      <c r="AP22">
        <v>4.2992280000000003</v>
      </c>
      <c r="AQ22">
        <v>0</v>
      </c>
      <c r="AR22">
        <v>8.4690049999999992</v>
      </c>
      <c r="AS22">
        <v>10.061316</v>
      </c>
      <c r="AT22">
        <v>11.744382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1514.248319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361.11502400000001</v>
      </c>
      <c r="L23">
        <v>209.0402</v>
      </c>
      <c r="M23">
        <v>88.218800000000002</v>
      </c>
      <c r="N23">
        <v>113.270062</v>
      </c>
      <c r="O23">
        <v>58.184710000000003</v>
      </c>
      <c r="P23">
        <v>49.597088999999997</v>
      </c>
      <c r="Q23">
        <v>9.5890000000000004</v>
      </c>
      <c r="R23">
        <v>12.4657</v>
      </c>
      <c r="S23">
        <v>10.5479</v>
      </c>
      <c r="T23">
        <v>0</v>
      </c>
      <c r="U23">
        <v>401.55855300000002</v>
      </c>
      <c r="V23">
        <v>0</v>
      </c>
      <c r="W23">
        <v>0</v>
      </c>
      <c r="X23">
        <v>81.506500000000003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13.532956</v>
      </c>
      <c r="AF23">
        <v>6.1455900000000003</v>
      </c>
      <c r="AG23">
        <v>42.090724000000002</v>
      </c>
      <c r="AH23">
        <v>0</v>
      </c>
      <c r="AI23">
        <v>0</v>
      </c>
      <c r="AJ23">
        <v>0</v>
      </c>
      <c r="AK23">
        <v>50.864083000000001</v>
      </c>
      <c r="AL23">
        <v>2.2284839999999999</v>
      </c>
      <c r="AM23">
        <v>0</v>
      </c>
      <c r="AN23">
        <v>0.458594</v>
      </c>
      <c r="AO23">
        <v>0</v>
      </c>
      <c r="AP23">
        <v>3.4393829999999999</v>
      </c>
      <c r="AQ23">
        <v>0</v>
      </c>
      <c r="AR23">
        <v>19.055261000000002</v>
      </c>
      <c r="AS23">
        <v>11.609211</v>
      </c>
      <c r="AT23">
        <v>14.380404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1558.8982279999998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361.11231199999997</v>
      </c>
      <c r="L24">
        <v>209.0402</v>
      </c>
      <c r="M24">
        <v>88.218800000000002</v>
      </c>
      <c r="N24">
        <v>113.270062</v>
      </c>
      <c r="O24">
        <v>58.184710000000003</v>
      </c>
      <c r="P24">
        <v>59.983317999999997</v>
      </c>
      <c r="Q24">
        <v>9.5890000000000004</v>
      </c>
      <c r="R24">
        <v>12.4657</v>
      </c>
      <c r="S24">
        <v>10.783288000000001</v>
      </c>
      <c r="T24">
        <v>0</v>
      </c>
      <c r="U24">
        <v>401.55855300000002</v>
      </c>
      <c r="V24">
        <v>0</v>
      </c>
      <c r="W24">
        <v>0</v>
      </c>
      <c r="X24">
        <v>90.894897999999998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13.532956</v>
      </c>
      <c r="AF24">
        <v>6.1455900000000003</v>
      </c>
      <c r="AG24">
        <v>42.090724000000002</v>
      </c>
      <c r="AH24">
        <v>0</v>
      </c>
      <c r="AI24">
        <v>0</v>
      </c>
      <c r="AJ24">
        <v>0</v>
      </c>
      <c r="AK24">
        <v>50.864083000000001</v>
      </c>
      <c r="AL24">
        <v>2.2284839999999999</v>
      </c>
      <c r="AM24">
        <v>0</v>
      </c>
      <c r="AN24">
        <v>0.458594</v>
      </c>
      <c r="AO24">
        <v>0</v>
      </c>
      <c r="AP24">
        <v>3.4393829999999999</v>
      </c>
      <c r="AQ24">
        <v>0</v>
      </c>
      <c r="AR24">
        <v>19.055261000000002</v>
      </c>
      <c r="AS24">
        <v>11.609211</v>
      </c>
      <c r="AT24">
        <v>14.380404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1578.9055309999999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361.11502400000001</v>
      </c>
      <c r="L25">
        <v>209.0402</v>
      </c>
      <c r="M25">
        <v>88.218800000000002</v>
      </c>
      <c r="N25">
        <v>113.270062</v>
      </c>
      <c r="O25">
        <v>58.184710000000003</v>
      </c>
      <c r="P25">
        <v>59.983317999999997</v>
      </c>
      <c r="Q25">
        <v>9.5890000000000004</v>
      </c>
      <c r="R25">
        <v>12.4657</v>
      </c>
      <c r="S25">
        <v>11.790846999999999</v>
      </c>
      <c r="T25">
        <v>0</v>
      </c>
      <c r="U25">
        <v>401.55855300000002</v>
      </c>
      <c r="V25">
        <v>0</v>
      </c>
      <c r="W25">
        <v>0</v>
      </c>
      <c r="X25">
        <v>90.894897999999998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13.532956</v>
      </c>
      <c r="AF25">
        <v>6.1455900000000003</v>
      </c>
      <c r="AG25">
        <v>42.090724000000002</v>
      </c>
      <c r="AH25">
        <v>0</v>
      </c>
      <c r="AI25">
        <v>0</v>
      </c>
      <c r="AJ25">
        <v>0</v>
      </c>
      <c r="AK25">
        <v>50.864083000000001</v>
      </c>
      <c r="AL25">
        <v>2.2284839999999999</v>
      </c>
      <c r="AM25">
        <v>0</v>
      </c>
      <c r="AN25">
        <v>0.458594</v>
      </c>
      <c r="AO25">
        <v>0</v>
      </c>
      <c r="AP25">
        <v>2.2110319999999999</v>
      </c>
      <c r="AQ25">
        <v>0</v>
      </c>
      <c r="AR25">
        <v>38.110522000000003</v>
      </c>
      <c r="AS25">
        <v>23.476403000000001</v>
      </c>
      <c r="AT25">
        <v>14.380404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1609.6099039999997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372.0532</v>
      </c>
      <c r="L26">
        <v>209.0402</v>
      </c>
      <c r="M26">
        <v>88.218800000000002</v>
      </c>
      <c r="N26">
        <v>113.270062</v>
      </c>
      <c r="O26">
        <v>58.184710000000003</v>
      </c>
      <c r="P26">
        <v>59.983317999999997</v>
      </c>
      <c r="Q26">
        <v>13.982498</v>
      </c>
      <c r="R26">
        <v>25.523713000000001</v>
      </c>
      <c r="S26">
        <v>16.825139</v>
      </c>
      <c r="T26">
        <v>0</v>
      </c>
      <c r="U26">
        <v>401.55855300000002</v>
      </c>
      <c r="V26">
        <v>0</v>
      </c>
      <c r="W26">
        <v>0</v>
      </c>
      <c r="X26">
        <v>90.894897999999998</v>
      </c>
      <c r="Y26">
        <v>0</v>
      </c>
      <c r="Z26">
        <v>0</v>
      </c>
      <c r="AA26">
        <v>6.8177789999999998</v>
      </c>
      <c r="AB26">
        <v>12.628750999999999</v>
      </c>
      <c r="AC26">
        <v>9.2800809999999991</v>
      </c>
      <c r="AD26">
        <v>0</v>
      </c>
      <c r="AE26">
        <v>13.532956</v>
      </c>
      <c r="AF26">
        <v>6.1455900000000003</v>
      </c>
      <c r="AG26">
        <v>42.090724000000002</v>
      </c>
      <c r="AH26">
        <v>0</v>
      </c>
      <c r="AI26">
        <v>0</v>
      </c>
      <c r="AJ26">
        <v>0</v>
      </c>
      <c r="AK26">
        <v>50.864083000000001</v>
      </c>
      <c r="AL26">
        <v>2.2284839999999999</v>
      </c>
      <c r="AM26">
        <v>0</v>
      </c>
      <c r="AN26">
        <v>0.458594</v>
      </c>
      <c r="AO26">
        <v>0</v>
      </c>
      <c r="AP26">
        <v>2.2110319999999999</v>
      </c>
      <c r="AQ26">
        <v>0</v>
      </c>
      <c r="AR26">
        <v>38.110522000000003</v>
      </c>
      <c r="AS26">
        <v>23.476403000000001</v>
      </c>
      <c r="AT26">
        <v>14.380404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1671.7604939999997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529.87714300000005</v>
      </c>
      <c r="L27">
        <v>218.6292</v>
      </c>
      <c r="M27">
        <v>88.218800000000002</v>
      </c>
      <c r="N27">
        <v>113.270062</v>
      </c>
      <c r="O27">
        <v>58.184710000000003</v>
      </c>
      <c r="P27">
        <v>59.983317999999997</v>
      </c>
      <c r="Q27">
        <v>13.982498</v>
      </c>
      <c r="R27">
        <v>25.523713000000001</v>
      </c>
      <c r="S27">
        <v>16.867529999999999</v>
      </c>
      <c r="T27">
        <v>0</v>
      </c>
      <c r="U27">
        <v>401.55855300000002</v>
      </c>
      <c r="V27">
        <v>0</v>
      </c>
      <c r="W27">
        <v>0</v>
      </c>
      <c r="X27">
        <v>112.44147700000001</v>
      </c>
      <c r="Y27">
        <v>0</v>
      </c>
      <c r="Z27">
        <v>0</v>
      </c>
      <c r="AA27">
        <v>13.471931</v>
      </c>
      <c r="AB27">
        <v>12.628750999999999</v>
      </c>
      <c r="AC27">
        <v>9.2800809999999991</v>
      </c>
      <c r="AD27">
        <v>0</v>
      </c>
      <c r="AE27">
        <v>13.532956</v>
      </c>
      <c r="AF27">
        <v>6.1455900000000003</v>
      </c>
      <c r="AG27">
        <v>42.090724000000002</v>
      </c>
      <c r="AH27">
        <v>22.429534</v>
      </c>
      <c r="AI27">
        <v>0</v>
      </c>
      <c r="AJ27">
        <v>0</v>
      </c>
      <c r="AK27">
        <v>50.864083000000001</v>
      </c>
      <c r="AL27">
        <v>2.2284839999999999</v>
      </c>
      <c r="AM27">
        <v>0</v>
      </c>
      <c r="AN27">
        <v>0.458594</v>
      </c>
      <c r="AO27">
        <v>0</v>
      </c>
      <c r="AP27">
        <v>2.2110319999999999</v>
      </c>
      <c r="AQ27">
        <v>0</v>
      </c>
      <c r="AR27">
        <v>38.110522000000003</v>
      </c>
      <c r="AS27">
        <v>23.476403000000001</v>
      </c>
      <c r="AT27">
        <v>14.380404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1889.8460930000001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575.34</v>
      </c>
      <c r="L28">
        <v>218.6292</v>
      </c>
      <c r="M28">
        <v>88.218800000000002</v>
      </c>
      <c r="N28">
        <v>113.270062</v>
      </c>
      <c r="O28">
        <v>58.184710000000003</v>
      </c>
      <c r="P28">
        <v>84.914717999999993</v>
      </c>
      <c r="Q28">
        <v>13.982498</v>
      </c>
      <c r="R28">
        <v>25.523713000000001</v>
      </c>
      <c r="S28">
        <v>16.867529999999999</v>
      </c>
      <c r="T28">
        <v>0</v>
      </c>
      <c r="U28">
        <v>401.55855300000002</v>
      </c>
      <c r="V28">
        <v>0</v>
      </c>
      <c r="W28">
        <v>0</v>
      </c>
      <c r="X28">
        <v>137.301365</v>
      </c>
      <c r="Y28">
        <v>0</v>
      </c>
      <c r="Z28">
        <v>0</v>
      </c>
      <c r="AA28">
        <v>13.471931</v>
      </c>
      <c r="AB28">
        <v>12.628750999999999</v>
      </c>
      <c r="AC28">
        <v>18.560161999999998</v>
      </c>
      <c r="AD28">
        <v>0</v>
      </c>
      <c r="AE28">
        <v>13.532956</v>
      </c>
      <c r="AF28">
        <v>6.1455900000000003</v>
      </c>
      <c r="AG28">
        <v>42.090724000000002</v>
      </c>
      <c r="AH28">
        <v>44.859068000000001</v>
      </c>
      <c r="AI28">
        <v>0</v>
      </c>
      <c r="AJ28">
        <v>0</v>
      </c>
      <c r="AK28">
        <v>50.864083000000001</v>
      </c>
      <c r="AL28">
        <v>2.2284839999999999</v>
      </c>
      <c r="AM28">
        <v>0</v>
      </c>
      <c r="AN28">
        <v>0.458594</v>
      </c>
      <c r="AO28">
        <v>0</v>
      </c>
      <c r="AP28">
        <v>1.9653609999999999</v>
      </c>
      <c r="AQ28">
        <v>0</v>
      </c>
      <c r="AR28">
        <v>19.055261000000002</v>
      </c>
      <c r="AS28">
        <v>15.220965</v>
      </c>
      <c r="AT28">
        <v>14.380404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1989.253483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575.34</v>
      </c>
      <c r="L29">
        <v>218.6292</v>
      </c>
      <c r="M29">
        <v>88.218800000000002</v>
      </c>
      <c r="N29">
        <v>113.270062</v>
      </c>
      <c r="O29">
        <v>58.184710000000003</v>
      </c>
      <c r="P29">
        <v>84.914717999999993</v>
      </c>
      <c r="Q29">
        <v>13.982498</v>
      </c>
      <c r="R29">
        <v>25.523713000000001</v>
      </c>
      <c r="S29">
        <v>16.867529999999999</v>
      </c>
      <c r="T29">
        <v>0</v>
      </c>
      <c r="U29">
        <v>401.55855300000002</v>
      </c>
      <c r="V29">
        <v>0</v>
      </c>
      <c r="W29">
        <v>0</v>
      </c>
      <c r="X29">
        <v>139.29067699999999</v>
      </c>
      <c r="Y29">
        <v>0</v>
      </c>
      <c r="Z29">
        <v>0</v>
      </c>
      <c r="AA29">
        <v>13.471931</v>
      </c>
      <c r="AB29">
        <v>12.628750999999999</v>
      </c>
      <c r="AC29">
        <v>18.560161999999998</v>
      </c>
      <c r="AD29">
        <v>8.740278</v>
      </c>
      <c r="AE29">
        <v>13.532956</v>
      </c>
      <c r="AF29">
        <v>8.5092789999999994</v>
      </c>
      <c r="AG29">
        <v>42.090724000000002</v>
      </c>
      <c r="AH29">
        <v>67.288601999999997</v>
      </c>
      <c r="AI29">
        <v>0</v>
      </c>
      <c r="AJ29">
        <v>0</v>
      </c>
      <c r="AK29">
        <v>50.864083000000001</v>
      </c>
      <c r="AL29">
        <v>2.2284839999999999</v>
      </c>
      <c r="AM29">
        <v>0</v>
      </c>
      <c r="AN29">
        <v>0.458594</v>
      </c>
      <c r="AO29">
        <v>0</v>
      </c>
      <c r="AP29">
        <v>1.9653609999999999</v>
      </c>
      <c r="AQ29">
        <v>14.921443</v>
      </c>
      <c r="AR29">
        <v>19.055261000000002</v>
      </c>
      <c r="AS29">
        <v>15.220965</v>
      </c>
      <c r="AT29">
        <v>14.375285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2039.69262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575.34</v>
      </c>
      <c r="L30">
        <v>233.0127</v>
      </c>
      <c r="M30">
        <v>88.218800000000002</v>
      </c>
      <c r="N30">
        <v>113.270062</v>
      </c>
      <c r="O30">
        <v>58.184710000000003</v>
      </c>
      <c r="P30">
        <v>84.914717999999993</v>
      </c>
      <c r="Q30">
        <v>13.982498</v>
      </c>
      <c r="R30">
        <v>25.523713000000001</v>
      </c>
      <c r="S30">
        <v>16.867529999999999</v>
      </c>
      <c r="T30">
        <v>0</v>
      </c>
      <c r="U30">
        <v>401.55855300000002</v>
      </c>
      <c r="V30">
        <v>0</v>
      </c>
      <c r="W30">
        <v>0</v>
      </c>
      <c r="X30">
        <v>139.29067699999999</v>
      </c>
      <c r="Y30">
        <v>0</v>
      </c>
      <c r="Z30">
        <v>6.2844389999999999</v>
      </c>
      <c r="AA30">
        <v>18.938275000000001</v>
      </c>
      <c r="AB30">
        <v>12.628750999999999</v>
      </c>
      <c r="AC30">
        <v>18.560161999999998</v>
      </c>
      <c r="AD30">
        <v>17.480554999999999</v>
      </c>
      <c r="AE30">
        <v>13.532956</v>
      </c>
      <c r="AF30">
        <v>17.018557000000001</v>
      </c>
      <c r="AG30">
        <v>42.090724000000002</v>
      </c>
      <c r="AH30">
        <v>89.718136000000001</v>
      </c>
      <c r="AI30">
        <v>0</v>
      </c>
      <c r="AJ30">
        <v>0</v>
      </c>
      <c r="AK30">
        <v>50.864083000000001</v>
      </c>
      <c r="AL30">
        <v>22.284835999999999</v>
      </c>
      <c r="AM30">
        <v>0</v>
      </c>
      <c r="AN30">
        <v>0.458594</v>
      </c>
      <c r="AO30">
        <v>0</v>
      </c>
      <c r="AP30">
        <v>1.9653609999999999</v>
      </c>
      <c r="AQ30">
        <v>29.842886</v>
      </c>
      <c r="AR30">
        <v>19.055261000000002</v>
      </c>
      <c r="AS30">
        <v>15.220965</v>
      </c>
      <c r="AT30">
        <v>14.380404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2140.488906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586.84680000000003</v>
      </c>
      <c r="L31">
        <v>233.0127</v>
      </c>
      <c r="M31">
        <v>88.218800000000002</v>
      </c>
      <c r="N31">
        <v>113.270062</v>
      </c>
      <c r="O31">
        <v>58.184710000000003</v>
      </c>
      <c r="P31">
        <v>84.914717999999993</v>
      </c>
      <c r="Q31">
        <v>13.982498</v>
      </c>
      <c r="R31">
        <v>25.523713000000001</v>
      </c>
      <c r="S31">
        <v>16.867529999999999</v>
      </c>
      <c r="T31">
        <v>0</v>
      </c>
      <c r="U31">
        <v>401.55855300000002</v>
      </c>
      <c r="V31">
        <v>0</v>
      </c>
      <c r="W31">
        <v>0</v>
      </c>
      <c r="X31">
        <v>139.29067699999999</v>
      </c>
      <c r="Y31">
        <v>0</v>
      </c>
      <c r="Z31">
        <v>12.568878</v>
      </c>
      <c r="AA31">
        <v>26.943863</v>
      </c>
      <c r="AB31">
        <v>25.257503</v>
      </c>
      <c r="AC31">
        <v>18.560161999999998</v>
      </c>
      <c r="AD31">
        <v>26.281635000000001</v>
      </c>
      <c r="AE31">
        <v>13.532956</v>
      </c>
      <c r="AF31">
        <v>29.309736999999998</v>
      </c>
      <c r="AG31">
        <v>42.090724000000002</v>
      </c>
      <c r="AH31">
        <v>112.14767000000001</v>
      </c>
      <c r="AI31">
        <v>2.4413589999999998</v>
      </c>
      <c r="AJ31">
        <v>0</v>
      </c>
      <c r="AK31">
        <v>50.864083000000001</v>
      </c>
      <c r="AL31">
        <v>51.255122999999998</v>
      </c>
      <c r="AM31">
        <v>0</v>
      </c>
      <c r="AN31">
        <v>0.458594</v>
      </c>
      <c r="AO31">
        <v>0</v>
      </c>
      <c r="AP31">
        <v>1.9653609999999999</v>
      </c>
      <c r="AQ31">
        <v>44.764328999999996</v>
      </c>
      <c r="AR31">
        <v>19.055261000000002</v>
      </c>
      <c r="AS31">
        <v>15.220965</v>
      </c>
      <c r="AT31">
        <v>14.380404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2268.7693680000002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591.07449399999996</v>
      </c>
      <c r="L32">
        <v>233.0127</v>
      </c>
      <c r="M32">
        <v>88.218800000000002</v>
      </c>
      <c r="N32">
        <v>113.270062</v>
      </c>
      <c r="O32">
        <v>58.184710000000003</v>
      </c>
      <c r="P32">
        <v>84.914717999999993</v>
      </c>
      <c r="Q32">
        <v>16.572267</v>
      </c>
      <c r="R32">
        <v>34.153813</v>
      </c>
      <c r="S32">
        <v>21.662030000000001</v>
      </c>
      <c r="T32">
        <v>0</v>
      </c>
      <c r="U32">
        <v>401.55855300000002</v>
      </c>
      <c r="V32">
        <v>0</v>
      </c>
      <c r="W32">
        <v>0</v>
      </c>
      <c r="X32">
        <v>139.29067699999999</v>
      </c>
      <c r="Y32">
        <v>0</v>
      </c>
      <c r="Z32">
        <v>12.568878</v>
      </c>
      <c r="AA32">
        <v>26.943863</v>
      </c>
      <c r="AB32">
        <v>37.886254000000001</v>
      </c>
      <c r="AC32">
        <v>18.560161999999998</v>
      </c>
      <c r="AD32">
        <v>26.281635000000001</v>
      </c>
      <c r="AE32">
        <v>27.065911</v>
      </c>
      <c r="AF32">
        <v>29.309736999999998</v>
      </c>
      <c r="AG32">
        <v>42.090724000000002</v>
      </c>
      <c r="AH32">
        <v>112.14767000000001</v>
      </c>
      <c r="AI32">
        <v>15.868836</v>
      </c>
      <c r="AJ32">
        <v>0</v>
      </c>
      <c r="AK32">
        <v>50.864083000000001</v>
      </c>
      <c r="AL32">
        <v>51.255122999999998</v>
      </c>
      <c r="AM32">
        <v>0</v>
      </c>
      <c r="AN32">
        <v>0.458594</v>
      </c>
      <c r="AO32">
        <v>0</v>
      </c>
      <c r="AP32">
        <v>1.9653609999999999</v>
      </c>
      <c r="AQ32">
        <v>59.685772</v>
      </c>
      <c r="AR32">
        <v>19.055261000000002</v>
      </c>
      <c r="AS32">
        <v>15.220965</v>
      </c>
      <c r="AT32">
        <v>14.380404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2343.5220569999997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658.22933</v>
      </c>
      <c r="L33">
        <v>233.0127</v>
      </c>
      <c r="M33">
        <v>88.218800000000002</v>
      </c>
      <c r="N33">
        <v>113.270062</v>
      </c>
      <c r="O33">
        <v>58.184710000000003</v>
      </c>
      <c r="P33">
        <v>84.914717999999993</v>
      </c>
      <c r="Q33">
        <v>17.530428000000001</v>
      </c>
      <c r="R33">
        <v>34.153813</v>
      </c>
      <c r="S33">
        <v>21.662030000000001</v>
      </c>
      <c r="T33">
        <v>0</v>
      </c>
      <c r="U33">
        <v>401.55855300000002</v>
      </c>
      <c r="V33">
        <v>0</v>
      </c>
      <c r="W33">
        <v>0</v>
      </c>
      <c r="X33">
        <v>139.29067699999999</v>
      </c>
      <c r="Y33">
        <v>0</v>
      </c>
      <c r="Z33">
        <v>12.568878</v>
      </c>
      <c r="AA33">
        <v>26.943863</v>
      </c>
      <c r="AB33">
        <v>37.886254000000001</v>
      </c>
      <c r="AC33">
        <v>18.560161999999998</v>
      </c>
      <c r="AD33">
        <v>26.281635000000001</v>
      </c>
      <c r="AE33">
        <v>47.404713999999998</v>
      </c>
      <c r="AF33">
        <v>29.309736999999998</v>
      </c>
      <c r="AG33">
        <v>42.090724000000002</v>
      </c>
      <c r="AH33">
        <v>112.14767000000001</v>
      </c>
      <c r="AI33">
        <v>15.868836</v>
      </c>
      <c r="AJ33">
        <v>0</v>
      </c>
      <c r="AK33">
        <v>50.864083000000001</v>
      </c>
      <c r="AL33">
        <v>51.255122999999998</v>
      </c>
      <c r="AM33">
        <v>0</v>
      </c>
      <c r="AN33">
        <v>0.458594</v>
      </c>
      <c r="AO33">
        <v>0</v>
      </c>
      <c r="AP33">
        <v>1.9653609999999999</v>
      </c>
      <c r="AQ33">
        <v>59.685772</v>
      </c>
      <c r="AR33">
        <v>19.055261000000002</v>
      </c>
      <c r="AS33">
        <v>15.220965</v>
      </c>
      <c r="AT33">
        <v>14.380404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2431.973857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658.22933</v>
      </c>
      <c r="L34">
        <v>233.0127</v>
      </c>
      <c r="M34">
        <v>88.218800000000002</v>
      </c>
      <c r="N34">
        <v>113.270062</v>
      </c>
      <c r="O34">
        <v>58.184710000000003</v>
      </c>
      <c r="P34">
        <v>84.914717999999993</v>
      </c>
      <c r="Q34">
        <v>17.530428000000001</v>
      </c>
      <c r="R34">
        <v>34.153813</v>
      </c>
      <c r="S34">
        <v>21.662030000000001</v>
      </c>
      <c r="T34">
        <v>0</v>
      </c>
      <c r="U34">
        <v>401.55855300000002</v>
      </c>
      <c r="V34">
        <v>0</v>
      </c>
      <c r="W34">
        <v>0</v>
      </c>
      <c r="X34">
        <v>139.29067699999999</v>
      </c>
      <c r="Y34">
        <v>0</v>
      </c>
      <c r="Z34">
        <v>12.568878</v>
      </c>
      <c r="AA34">
        <v>26.943863</v>
      </c>
      <c r="AB34">
        <v>37.886254000000001</v>
      </c>
      <c r="AC34">
        <v>18.560161999999998</v>
      </c>
      <c r="AD34">
        <v>26.281635000000001</v>
      </c>
      <c r="AE34">
        <v>47.404713999999998</v>
      </c>
      <c r="AF34">
        <v>29.309736999999998</v>
      </c>
      <c r="AG34">
        <v>42.090724000000002</v>
      </c>
      <c r="AH34">
        <v>112.14767000000001</v>
      </c>
      <c r="AI34">
        <v>15.868836</v>
      </c>
      <c r="AJ34">
        <v>0</v>
      </c>
      <c r="AK34">
        <v>50.864083000000001</v>
      </c>
      <c r="AL34">
        <v>51.255122999999998</v>
      </c>
      <c r="AM34">
        <v>0</v>
      </c>
      <c r="AN34">
        <v>0.458594</v>
      </c>
      <c r="AO34">
        <v>0</v>
      </c>
      <c r="AP34">
        <v>1.7196910000000001</v>
      </c>
      <c r="AQ34">
        <v>59.685772</v>
      </c>
      <c r="AR34">
        <v>38.110522000000003</v>
      </c>
      <c r="AS34">
        <v>20.638596</v>
      </c>
      <c r="AT34">
        <v>14.380404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2456.2010789999995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658.22933</v>
      </c>
      <c r="L35">
        <v>280.95769999999999</v>
      </c>
      <c r="M35">
        <v>88.218800000000002</v>
      </c>
      <c r="N35">
        <v>113.270062</v>
      </c>
      <c r="O35">
        <v>58.184710000000003</v>
      </c>
      <c r="P35">
        <v>84.914717999999993</v>
      </c>
      <c r="Q35">
        <v>19.822074000000001</v>
      </c>
      <c r="R35">
        <v>40.642785000000003</v>
      </c>
      <c r="S35">
        <v>25.212933</v>
      </c>
      <c r="T35">
        <v>0</v>
      </c>
      <c r="U35">
        <v>401.55855300000002</v>
      </c>
      <c r="V35">
        <v>0</v>
      </c>
      <c r="W35">
        <v>0</v>
      </c>
      <c r="X35">
        <v>139.29067699999999</v>
      </c>
      <c r="Y35">
        <v>0</v>
      </c>
      <c r="Z35">
        <v>12.568878</v>
      </c>
      <c r="AA35">
        <v>26.943863</v>
      </c>
      <c r="AB35">
        <v>37.886254000000001</v>
      </c>
      <c r="AC35">
        <v>18.560161999999998</v>
      </c>
      <c r="AD35">
        <v>26.281635000000001</v>
      </c>
      <c r="AE35">
        <v>27.065911</v>
      </c>
      <c r="AF35">
        <v>29.309736999999998</v>
      </c>
      <c r="AG35">
        <v>42.090724000000002</v>
      </c>
      <c r="AH35">
        <v>112.14767000000001</v>
      </c>
      <c r="AI35">
        <v>15.868836</v>
      </c>
      <c r="AJ35">
        <v>0</v>
      </c>
      <c r="AK35">
        <v>50.864083000000001</v>
      </c>
      <c r="AL35">
        <v>51.255122999999998</v>
      </c>
      <c r="AM35">
        <v>0</v>
      </c>
      <c r="AN35">
        <v>0.458594</v>
      </c>
      <c r="AO35">
        <v>0</v>
      </c>
      <c r="AP35">
        <v>2.3338670000000001</v>
      </c>
      <c r="AQ35">
        <v>59.685772</v>
      </c>
      <c r="AR35">
        <v>38.110522000000003</v>
      </c>
      <c r="AS35">
        <v>20.638596</v>
      </c>
      <c r="AT35">
        <v>14.380404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2496.7529729999997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658.22933</v>
      </c>
      <c r="L36">
        <v>340.40949999999998</v>
      </c>
      <c r="M36">
        <v>88.218800000000002</v>
      </c>
      <c r="N36">
        <v>113.270062</v>
      </c>
      <c r="O36">
        <v>58.184710000000003</v>
      </c>
      <c r="P36">
        <v>84.914717999999993</v>
      </c>
      <c r="Q36">
        <v>20.924934</v>
      </c>
      <c r="R36">
        <v>40.642785000000003</v>
      </c>
      <c r="S36">
        <v>25.212933</v>
      </c>
      <c r="T36">
        <v>0</v>
      </c>
      <c r="U36">
        <v>401.55855300000002</v>
      </c>
      <c r="V36">
        <v>0</v>
      </c>
      <c r="W36">
        <v>0</v>
      </c>
      <c r="X36">
        <v>139.29067699999999</v>
      </c>
      <c r="Y36">
        <v>0</v>
      </c>
      <c r="Z36">
        <v>12.568878</v>
      </c>
      <c r="AA36">
        <v>26.943863</v>
      </c>
      <c r="AB36">
        <v>25.180810000000001</v>
      </c>
      <c r="AC36">
        <v>18.560161999999998</v>
      </c>
      <c r="AD36">
        <v>26.281635000000001</v>
      </c>
      <c r="AE36">
        <v>13.532956</v>
      </c>
      <c r="AF36">
        <v>29.309736999999998</v>
      </c>
      <c r="AG36">
        <v>42.090724000000002</v>
      </c>
      <c r="AH36">
        <v>112.14767000000001</v>
      </c>
      <c r="AI36">
        <v>2.4413589999999998</v>
      </c>
      <c r="AJ36">
        <v>0</v>
      </c>
      <c r="AK36">
        <v>50.864083000000001</v>
      </c>
      <c r="AL36">
        <v>51.255122999999998</v>
      </c>
      <c r="AM36">
        <v>0</v>
      </c>
      <c r="AN36">
        <v>0.458594</v>
      </c>
      <c r="AO36">
        <v>0</v>
      </c>
      <c r="AP36">
        <v>2.3338670000000001</v>
      </c>
      <c r="AQ36">
        <v>59.685772</v>
      </c>
      <c r="AR36">
        <v>38.110522000000003</v>
      </c>
      <c r="AS36">
        <v>20.638596</v>
      </c>
      <c r="AT36">
        <v>13.594777000000001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2516.8561299999992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658.22933</v>
      </c>
      <c r="L37">
        <v>388.35449999999997</v>
      </c>
      <c r="M37">
        <v>88.218800000000002</v>
      </c>
      <c r="N37">
        <v>113.270062</v>
      </c>
      <c r="O37">
        <v>58.184710000000003</v>
      </c>
      <c r="P37">
        <v>84.914717999999993</v>
      </c>
      <c r="Q37">
        <v>20.924934</v>
      </c>
      <c r="R37">
        <v>40.642785000000003</v>
      </c>
      <c r="S37">
        <v>25.212933</v>
      </c>
      <c r="T37">
        <v>0</v>
      </c>
      <c r="U37">
        <v>401.55855300000002</v>
      </c>
      <c r="V37">
        <v>0</v>
      </c>
      <c r="W37">
        <v>0</v>
      </c>
      <c r="X37">
        <v>139.29067699999999</v>
      </c>
      <c r="Y37">
        <v>0</v>
      </c>
      <c r="Z37">
        <v>12.568878</v>
      </c>
      <c r="AA37">
        <v>18.938275000000001</v>
      </c>
      <c r="AB37">
        <v>12.641533000000001</v>
      </c>
      <c r="AC37">
        <v>18.560161999999998</v>
      </c>
      <c r="AD37">
        <v>17.521090000000001</v>
      </c>
      <c r="AE37">
        <v>13.532956</v>
      </c>
      <c r="AF37">
        <v>8.5092789999999994</v>
      </c>
      <c r="AG37">
        <v>42.090724000000002</v>
      </c>
      <c r="AH37">
        <v>90.262983000000006</v>
      </c>
      <c r="AI37">
        <v>0</v>
      </c>
      <c r="AJ37">
        <v>0</v>
      </c>
      <c r="AK37">
        <v>50.864083000000001</v>
      </c>
      <c r="AL37">
        <v>22.284835999999999</v>
      </c>
      <c r="AM37">
        <v>0</v>
      </c>
      <c r="AN37">
        <v>0.458594</v>
      </c>
      <c r="AO37">
        <v>0</v>
      </c>
      <c r="AP37">
        <v>1.7196910000000001</v>
      </c>
      <c r="AQ37">
        <v>59.685772</v>
      </c>
      <c r="AR37">
        <v>19.055261000000002</v>
      </c>
      <c r="AS37">
        <v>15.220965</v>
      </c>
      <c r="AT37">
        <v>14.380404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2437.0974880000003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658.22933</v>
      </c>
      <c r="L38">
        <v>424.79270000000002</v>
      </c>
      <c r="M38">
        <v>88.218800000000002</v>
      </c>
      <c r="N38">
        <v>113.270062</v>
      </c>
      <c r="O38">
        <v>58.184710000000003</v>
      </c>
      <c r="P38">
        <v>84.914717999999993</v>
      </c>
      <c r="Q38">
        <v>20.924934</v>
      </c>
      <c r="R38">
        <v>40.642785000000003</v>
      </c>
      <c r="S38">
        <v>25.212933</v>
      </c>
      <c r="T38">
        <v>0</v>
      </c>
      <c r="U38">
        <v>401.55855300000002</v>
      </c>
      <c r="V38">
        <v>0</v>
      </c>
      <c r="W38">
        <v>0</v>
      </c>
      <c r="X38">
        <v>139.29067699999999</v>
      </c>
      <c r="Y38">
        <v>0</v>
      </c>
      <c r="Z38">
        <v>6.2844389999999999</v>
      </c>
      <c r="AA38">
        <v>13.471931</v>
      </c>
      <c r="AB38">
        <v>12.641533000000001</v>
      </c>
      <c r="AC38">
        <v>18.560161999999998</v>
      </c>
      <c r="AD38">
        <v>8.2335949999999993</v>
      </c>
      <c r="AE38">
        <v>13.532956</v>
      </c>
      <c r="AF38">
        <v>8.5092789999999994</v>
      </c>
      <c r="AG38">
        <v>42.090724000000002</v>
      </c>
      <c r="AH38">
        <v>67.288601999999997</v>
      </c>
      <c r="AI38">
        <v>0</v>
      </c>
      <c r="AJ38">
        <v>0</v>
      </c>
      <c r="AK38">
        <v>50.864083000000001</v>
      </c>
      <c r="AL38">
        <v>10.028176</v>
      </c>
      <c r="AM38">
        <v>0</v>
      </c>
      <c r="AN38">
        <v>0.458594</v>
      </c>
      <c r="AO38">
        <v>0</v>
      </c>
      <c r="AP38">
        <v>1.7196910000000001</v>
      </c>
      <c r="AQ38">
        <v>59.685772</v>
      </c>
      <c r="AR38">
        <v>19.055261000000002</v>
      </c>
      <c r="AS38">
        <v>15.220965</v>
      </c>
      <c r="AT38">
        <v>14.380404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2417.2663690000004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658.22933</v>
      </c>
      <c r="L39">
        <v>424.79270000000002</v>
      </c>
      <c r="M39">
        <v>88.218800000000002</v>
      </c>
      <c r="N39">
        <v>113.270062</v>
      </c>
      <c r="O39">
        <v>58.184710000000003</v>
      </c>
      <c r="P39">
        <v>84.914717999999993</v>
      </c>
      <c r="Q39">
        <v>20.924934</v>
      </c>
      <c r="R39">
        <v>40.642785000000003</v>
      </c>
      <c r="S39">
        <v>25.212933</v>
      </c>
      <c r="T39">
        <v>0</v>
      </c>
      <c r="U39">
        <v>401.55855300000002</v>
      </c>
      <c r="V39">
        <v>0</v>
      </c>
      <c r="W39">
        <v>0</v>
      </c>
      <c r="X39">
        <v>139.29067699999999</v>
      </c>
      <c r="Y39">
        <v>0</v>
      </c>
      <c r="Z39">
        <v>6.2844389999999999</v>
      </c>
      <c r="AA39">
        <v>13.471931</v>
      </c>
      <c r="AB39">
        <v>0</v>
      </c>
      <c r="AC39">
        <v>9.2800809999999991</v>
      </c>
      <c r="AD39">
        <v>0</v>
      </c>
      <c r="AE39">
        <v>13.532956</v>
      </c>
      <c r="AF39">
        <v>8.5092789999999994</v>
      </c>
      <c r="AG39">
        <v>42.090724000000002</v>
      </c>
      <c r="AH39">
        <v>44.859068000000001</v>
      </c>
      <c r="AI39">
        <v>0</v>
      </c>
      <c r="AJ39">
        <v>0</v>
      </c>
      <c r="AK39">
        <v>50.864083000000001</v>
      </c>
      <c r="AL39">
        <v>10.028176</v>
      </c>
      <c r="AM39">
        <v>0</v>
      </c>
      <c r="AN39">
        <v>0.458594</v>
      </c>
      <c r="AO39">
        <v>0</v>
      </c>
      <c r="AP39">
        <v>1.7196910000000001</v>
      </c>
      <c r="AQ39">
        <v>59.685772</v>
      </c>
      <c r="AR39">
        <v>19.055261000000002</v>
      </c>
      <c r="AS39">
        <v>15.220965</v>
      </c>
      <c r="AT39">
        <v>14.380404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2364.6816260000001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658.22933</v>
      </c>
      <c r="L40">
        <v>424.79270000000002</v>
      </c>
      <c r="M40">
        <v>88.218800000000002</v>
      </c>
      <c r="N40">
        <v>113.270062</v>
      </c>
      <c r="O40">
        <v>58.184710000000003</v>
      </c>
      <c r="P40">
        <v>84.914717999999993</v>
      </c>
      <c r="Q40">
        <v>20.924934</v>
      </c>
      <c r="R40">
        <v>40.642785000000003</v>
      </c>
      <c r="S40">
        <v>25.212933</v>
      </c>
      <c r="T40">
        <v>0</v>
      </c>
      <c r="U40">
        <v>401.55855300000002</v>
      </c>
      <c r="V40">
        <v>0</v>
      </c>
      <c r="W40">
        <v>0</v>
      </c>
      <c r="X40">
        <v>139.29067699999999</v>
      </c>
      <c r="Y40">
        <v>0</v>
      </c>
      <c r="Z40">
        <v>0</v>
      </c>
      <c r="AA40">
        <v>13.471931</v>
      </c>
      <c r="AB40">
        <v>0</v>
      </c>
      <c r="AC40">
        <v>0</v>
      </c>
      <c r="AD40">
        <v>0</v>
      </c>
      <c r="AE40">
        <v>13.532956</v>
      </c>
      <c r="AF40">
        <v>8.5092789999999994</v>
      </c>
      <c r="AG40">
        <v>42.090724000000002</v>
      </c>
      <c r="AH40">
        <v>44.859068000000001</v>
      </c>
      <c r="AI40">
        <v>0</v>
      </c>
      <c r="AJ40">
        <v>0</v>
      </c>
      <c r="AK40">
        <v>50.864083000000001</v>
      </c>
      <c r="AL40">
        <v>10.028176</v>
      </c>
      <c r="AM40">
        <v>0</v>
      </c>
      <c r="AN40">
        <v>0.458594</v>
      </c>
      <c r="AO40">
        <v>0</v>
      </c>
      <c r="AP40">
        <v>1.7196910000000001</v>
      </c>
      <c r="AQ40">
        <v>44.764328999999996</v>
      </c>
      <c r="AR40">
        <v>19.055261000000002</v>
      </c>
      <c r="AS40">
        <v>15.220965</v>
      </c>
      <c r="AT40">
        <v>14.380404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2334.1956630000004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658.22933</v>
      </c>
      <c r="L41">
        <v>424.79270000000002</v>
      </c>
      <c r="M41">
        <v>88.218800000000002</v>
      </c>
      <c r="N41">
        <v>113.270062</v>
      </c>
      <c r="O41">
        <v>58.184710000000003</v>
      </c>
      <c r="P41">
        <v>84.914717999999993</v>
      </c>
      <c r="Q41">
        <v>20.924934</v>
      </c>
      <c r="R41">
        <v>40.642785000000003</v>
      </c>
      <c r="S41">
        <v>25.212933</v>
      </c>
      <c r="T41">
        <v>0</v>
      </c>
      <c r="U41">
        <v>401.55855300000002</v>
      </c>
      <c r="V41">
        <v>0</v>
      </c>
      <c r="W41">
        <v>0</v>
      </c>
      <c r="X41">
        <v>139.29067699999999</v>
      </c>
      <c r="Y41">
        <v>0</v>
      </c>
      <c r="Z41">
        <v>0</v>
      </c>
      <c r="AA41">
        <v>9.999409</v>
      </c>
      <c r="AB41">
        <v>0</v>
      </c>
      <c r="AC41">
        <v>0</v>
      </c>
      <c r="AD41">
        <v>0</v>
      </c>
      <c r="AE41">
        <v>3.6908059999999998</v>
      </c>
      <c r="AF41">
        <v>8.5092789999999994</v>
      </c>
      <c r="AG41">
        <v>42.090724000000002</v>
      </c>
      <c r="AH41">
        <v>22.429534</v>
      </c>
      <c r="AI41">
        <v>0</v>
      </c>
      <c r="AJ41">
        <v>0</v>
      </c>
      <c r="AK41">
        <v>50.864083000000001</v>
      </c>
      <c r="AL41">
        <v>10.028176</v>
      </c>
      <c r="AM41">
        <v>0</v>
      </c>
      <c r="AN41">
        <v>0.458594</v>
      </c>
      <c r="AO41">
        <v>0</v>
      </c>
      <c r="AP41">
        <v>2.9480420000000001</v>
      </c>
      <c r="AQ41">
        <v>29.842886</v>
      </c>
      <c r="AR41">
        <v>19.055261000000002</v>
      </c>
      <c r="AS41">
        <v>15.220965</v>
      </c>
      <c r="AT41">
        <v>14.380404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2284.7583650000001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658.22933</v>
      </c>
      <c r="L42">
        <v>424.79270000000002</v>
      </c>
      <c r="M42">
        <v>88.218800000000002</v>
      </c>
      <c r="N42">
        <v>113.270062</v>
      </c>
      <c r="O42">
        <v>58.184710000000003</v>
      </c>
      <c r="P42">
        <v>84.914717999999993</v>
      </c>
      <c r="Q42">
        <v>20.924934</v>
      </c>
      <c r="R42">
        <v>40.642785000000003</v>
      </c>
      <c r="S42">
        <v>25.212933</v>
      </c>
      <c r="T42">
        <v>0</v>
      </c>
      <c r="U42">
        <v>401.55855300000002</v>
      </c>
      <c r="V42">
        <v>0</v>
      </c>
      <c r="W42">
        <v>0</v>
      </c>
      <c r="X42">
        <v>139.29067699999999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3.6908059999999998</v>
      </c>
      <c r="AF42">
        <v>8.5092789999999994</v>
      </c>
      <c r="AG42">
        <v>42.090724000000002</v>
      </c>
      <c r="AH42">
        <v>0</v>
      </c>
      <c r="AI42">
        <v>0</v>
      </c>
      <c r="AJ42">
        <v>0</v>
      </c>
      <c r="AK42">
        <v>50.864083000000001</v>
      </c>
      <c r="AL42">
        <v>10.028176</v>
      </c>
      <c r="AM42">
        <v>0</v>
      </c>
      <c r="AN42">
        <v>0.458594</v>
      </c>
      <c r="AO42">
        <v>0</v>
      </c>
      <c r="AP42">
        <v>1.7196910000000001</v>
      </c>
      <c r="AQ42">
        <v>13.894461</v>
      </c>
      <c r="AR42">
        <v>19.055261000000002</v>
      </c>
      <c r="AS42">
        <v>15.220965</v>
      </c>
      <c r="AT42">
        <v>14.380404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2235.152646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658.22933</v>
      </c>
      <c r="L43">
        <v>424.79270000000002</v>
      </c>
      <c r="M43">
        <v>88.218800000000002</v>
      </c>
      <c r="N43">
        <v>113.270062</v>
      </c>
      <c r="O43">
        <v>58.184710000000003</v>
      </c>
      <c r="P43">
        <v>84.914717999999993</v>
      </c>
      <c r="Q43">
        <v>20.924934</v>
      </c>
      <c r="R43">
        <v>40.642785000000003</v>
      </c>
      <c r="S43">
        <v>25.212933</v>
      </c>
      <c r="T43">
        <v>0</v>
      </c>
      <c r="U43">
        <v>401.55855300000002</v>
      </c>
      <c r="V43">
        <v>0</v>
      </c>
      <c r="W43">
        <v>0</v>
      </c>
      <c r="X43">
        <v>139.29067699999999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3.6908059999999998</v>
      </c>
      <c r="AF43">
        <v>8.5092789999999994</v>
      </c>
      <c r="AG43">
        <v>42.090724000000002</v>
      </c>
      <c r="AH43">
        <v>0</v>
      </c>
      <c r="AI43">
        <v>0</v>
      </c>
      <c r="AJ43">
        <v>0</v>
      </c>
      <c r="AK43">
        <v>50.864083000000001</v>
      </c>
      <c r="AL43">
        <v>10.028176</v>
      </c>
      <c r="AM43">
        <v>0</v>
      </c>
      <c r="AN43">
        <v>0.458594</v>
      </c>
      <c r="AO43">
        <v>0</v>
      </c>
      <c r="AP43">
        <v>1.7196910000000001</v>
      </c>
      <c r="AQ43">
        <v>12.565426</v>
      </c>
      <c r="AR43">
        <v>19.055261000000002</v>
      </c>
      <c r="AS43">
        <v>15.220965</v>
      </c>
      <c r="AT43">
        <v>13.429667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2232.8728740000001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658.22933</v>
      </c>
      <c r="L44">
        <v>424.79270000000002</v>
      </c>
      <c r="M44">
        <v>88.218800000000002</v>
      </c>
      <c r="N44">
        <v>113.270062</v>
      </c>
      <c r="O44">
        <v>58.184710000000003</v>
      </c>
      <c r="P44">
        <v>84.914717999999993</v>
      </c>
      <c r="Q44">
        <v>20.924934</v>
      </c>
      <c r="R44">
        <v>40.642785000000003</v>
      </c>
      <c r="S44">
        <v>25.212933</v>
      </c>
      <c r="T44">
        <v>0</v>
      </c>
      <c r="U44">
        <v>401.55855300000002</v>
      </c>
      <c r="V44">
        <v>0</v>
      </c>
      <c r="W44">
        <v>0</v>
      </c>
      <c r="X44">
        <v>139.29067699999999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3.6908059999999998</v>
      </c>
      <c r="AF44">
        <v>8.5092789999999994</v>
      </c>
      <c r="AG44">
        <v>42.090724000000002</v>
      </c>
      <c r="AH44">
        <v>0</v>
      </c>
      <c r="AI44">
        <v>0</v>
      </c>
      <c r="AJ44">
        <v>0</v>
      </c>
      <c r="AK44">
        <v>50.864083000000001</v>
      </c>
      <c r="AL44">
        <v>10.028176</v>
      </c>
      <c r="AM44">
        <v>0</v>
      </c>
      <c r="AN44">
        <v>0.458594</v>
      </c>
      <c r="AO44">
        <v>0</v>
      </c>
      <c r="AP44">
        <v>1.7196910000000001</v>
      </c>
      <c r="AQ44">
        <v>0</v>
      </c>
      <c r="AR44">
        <v>19.055261000000002</v>
      </c>
      <c r="AS44">
        <v>15.220965</v>
      </c>
      <c r="AT44">
        <v>14.380404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2221.2581850000001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658.22933</v>
      </c>
      <c r="L45">
        <v>424.79270000000002</v>
      </c>
      <c r="M45">
        <v>88.218800000000002</v>
      </c>
      <c r="N45">
        <v>113.270062</v>
      </c>
      <c r="O45">
        <v>58.184710000000003</v>
      </c>
      <c r="P45">
        <v>84.914717999999993</v>
      </c>
      <c r="Q45">
        <v>20.924934</v>
      </c>
      <c r="R45">
        <v>40.642785000000003</v>
      </c>
      <c r="S45">
        <v>25.212933</v>
      </c>
      <c r="T45">
        <v>0</v>
      </c>
      <c r="U45">
        <v>401.55855300000002</v>
      </c>
      <c r="V45">
        <v>0</v>
      </c>
      <c r="W45">
        <v>0</v>
      </c>
      <c r="X45">
        <v>139.29067699999999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3.6908059999999998</v>
      </c>
      <c r="AF45">
        <v>8.5092789999999994</v>
      </c>
      <c r="AG45">
        <v>42.090724000000002</v>
      </c>
      <c r="AH45">
        <v>0</v>
      </c>
      <c r="AI45">
        <v>0</v>
      </c>
      <c r="AJ45">
        <v>0</v>
      </c>
      <c r="AK45">
        <v>50.864083000000001</v>
      </c>
      <c r="AL45">
        <v>10.028176</v>
      </c>
      <c r="AM45">
        <v>0</v>
      </c>
      <c r="AN45">
        <v>0.458594</v>
      </c>
      <c r="AO45">
        <v>0</v>
      </c>
      <c r="AP45">
        <v>1.7196910000000001</v>
      </c>
      <c r="AQ45">
        <v>0</v>
      </c>
      <c r="AR45">
        <v>19.055261000000002</v>
      </c>
      <c r="AS45">
        <v>15.220965</v>
      </c>
      <c r="AT45">
        <v>14.380404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2221.2581850000001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658.22933</v>
      </c>
      <c r="L46">
        <v>424.79270000000002</v>
      </c>
      <c r="M46">
        <v>88.218800000000002</v>
      </c>
      <c r="N46">
        <v>113.270062</v>
      </c>
      <c r="O46">
        <v>58.184710000000003</v>
      </c>
      <c r="P46">
        <v>84.914717999999993</v>
      </c>
      <c r="Q46">
        <v>20.924934</v>
      </c>
      <c r="R46">
        <v>40.642785000000003</v>
      </c>
      <c r="S46">
        <v>25.212933</v>
      </c>
      <c r="T46">
        <v>0</v>
      </c>
      <c r="U46">
        <v>401.55855300000002</v>
      </c>
      <c r="V46">
        <v>0</v>
      </c>
      <c r="W46">
        <v>0</v>
      </c>
      <c r="X46">
        <v>139.29067699999999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3.6908059999999998</v>
      </c>
      <c r="AF46">
        <v>8.5092789999999994</v>
      </c>
      <c r="AG46">
        <v>42.090724000000002</v>
      </c>
      <c r="AH46">
        <v>0</v>
      </c>
      <c r="AI46">
        <v>0</v>
      </c>
      <c r="AJ46">
        <v>0</v>
      </c>
      <c r="AK46">
        <v>50.864083000000001</v>
      </c>
      <c r="AL46">
        <v>10.028176</v>
      </c>
      <c r="AM46">
        <v>0</v>
      </c>
      <c r="AN46">
        <v>0.458594</v>
      </c>
      <c r="AO46">
        <v>0</v>
      </c>
      <c r="AP46">
        <v>1.7196910000000001</v>
      </c>
      <c r="AQ46">
        <v>0</v>
      </c>
      <c r="AR46">
        <v>19.055261000000002</v>
      </c>
      <c r="AS46">
        <v>15.220965</v>
      </c>
      <c r="AT46">
        <v>14.380404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2221.2581850000001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658.55330200000003</v>
      </c>
      <c r="L47">
        <v>424.79270000000002</v>
      </c>
      <c r="M47">
        <v>88.218800000000002</v>
      </c>
      <c r="N47">
        <v>113.270062</v>
      </c>
      <c r="O47">
        <v>58.184710000000003</v>
      </c>
      <c r="P47">
        <v>84.914717999999993</v>
      </c>
      <c r="Q47">
        <v>20.924934</v>
      </c>
      <c r="R47">
        <v>40.642785000000003</v>
      </c>
      <c r="S47">
        <v>25.212933</v>
      </c>
      <c r="T47">
        <v>0</v>
      </c>
      <c r="U47">
        <v>401.55855300000002</v>
      </c>
      <c r="V47">
        <v>0</v>
      </c>
      <c r="W47">
        <v>0</v>
      </c>
      <c r="X47">
        <v>139.29067699999999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3.6908059999999998</v>
      </c>
      <c r="AF47">
        <v>6.1455900000000003</v>
      </c>
      <c r="AG47">
        <v>42.090724000000002</v>
      </c>
      <c r="AH47">
        <v>0</v>
      </c>
      <c r="AI47">
        <v>0</v>
      </c>
      <c r="AJ47">
        <v>0</v>
      </c>
      <c r="AK47">
        <v>50.864083000000001</v>
      </c>
      <c r="AL47">
        <v>10.028176</v>
      </c>
      <c r="AM47">
        <v>0</v>
      </c>
      <c r="AN47">
        <v>0.458594</v>
      </c>
      <c r="AO47">
        <v>0</v>
      </c>
      <c r="AP47">
        <v>3.1937120000000001</v>
      </c>
      <c r="AQ47">
        <v>0</v>
      </c>
      <c r="AR47">
        <v>19.055261000000002</v>
      </c>
      <c r="AS47">
        <v>12.899122999999999</v>
      </c>
      <c r="AT47">
        <v>14.380404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2218.3706470000002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658.55330200000003</v>
      </c>
      <c r="L48">
        <v>424.79270000000002</v>
      </c>
      <c r="M48">
        <v>88.218800000000002</v>
      </c>
      <c r="N48">
        <v>113.270062</v>
      </c>
      <c r="O48">
        <v>58.184710000000003</v>
      </c>
      <c r="P48">
        <v>84.914717999999993</v>
      </c>
      <c r="Q48">
        <v>20.924934</v>
      </c>
      <c r="R48">
        <v>40.642785000000003</v>
      </c>
      <c r="S48">
        <v>25.212933</v>
      </c>
      <c r="T48">
        <v>0</v>
      </c>
      <c r="U48">
        <v>401.55855300000002</v>
      </c>
      <c r="V48">
        <v>0</v>
      </c>
      <c r="W48">
        <v>0</v>
      </c>
      <c r="X48">
        <v>139.29067699999999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3.6908059999999998</v>
      </c>
      <c r="AF48">
        <v>6.1455900000000003</v>
      </c>
      <c r="AG48">
        <v>42.090724000000002</v>
      </c>
      <c r="AH48">
        <v>0</v>
      </c>
      <c r="AI48">
        <v>0</v>
      </c>
      <c r="AJ48">
        <v>0</v>
      </c>
      <c r="AK48">
        <v>50.864083000000001</v>
      </c>
      <c r="AL48">
        <v>10.028176</v>
      </c>
      <c r="AM48">
        <v>0</v>
      </c>
      <c r="AN48">
        <v>0.458594</v>
      </c>
      <c r="AO48">
        <v>0</v>
      </c>
      <c r="AP48">
        <v>1.7196910000000001</v>
      </c>
      <c r="AQ48">
        <v>0</v>
      </c>
      <c r="AR48">
        <v>19.055261000000002</v>
      </c>
      <c r="AS48">
        <v>12.899122999999999</v>
      </c>
      <c r="AT48">
        <v>14.380404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2216.8966260000002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658.55330200000003</v>
      </c>
      <c r="L49">
        <v>424.79270000000002</v>
      </c>
      <c r="M49">
        <v>88.218800000000002</v>
      </c>
      <c r="N49">
        <v>113.270062</v>
      </c>
      <c r="O49">
        <v>58.184710000000003</v>
      </c>
      <c r="P49">
        <v>84.914717999999993</v>
      </c>
      <c r="Q49">
        <v>20.924934</v>
      </c>
      <c r="R49">
        <v>40.642785000000003</v>
      </c>
      <c r="S49">
        <v>25.212933</v>
      </c>
      <c r="T49">
        <v>0</v>
      </c>
      <c r="U49">
        <v>401.55855300000002</v>
      </c>
      <c r="V49">
        <v>0</v>
      </c>
      <c r="W49">
        <v>0</v>
      </c>
      <c r="X49">
        <v>139.29067699999999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3.6908059999999998</v>
      </c>
      <c r="AF49">
        <v>6.1455900000000003</v>
      </c>
      <c r="AG49">
        <v>42.090724000000002</v>
      </c>
      <c r="AH49">
        <v>0</v>
      </c>
      <c r="AI49">
        <v>0</v>
      </c>
      <c r="AJ49">
        <v>0</v>
      </c>
      <c r="AK49">
        <v>50.864083000000001</v>
      </c>
      <c r="AL49">
        <v>10.028176</v>
      </c>
      <c r="AM49">
        <v>0</v>
      </c>
      <c r="AN49">
        <v>0.458594</v>
      </c>
      <c r="AO49">
        <v>0</v>
      </c>
      <c r="AP49">
        <v>1.7196910000000001</v>
      </c>
      <c r="AQ49">
        <v>0</v>
      </c>
      <c r="AR49">
        <v>22.231138000000001</v>
      </c>
      <c r="AS49">
        <v>12.899122999999999</v>
      </c>
      <c r="AT49">
        <v>14.380404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2220.0725030000003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658.55330200000003</v>
      </c>
      <c r="L50">
        <v>424.79270000000002</v>
      </c>
      <c r="M50">
        <v>88.218800000000002</v>
      </c>
      <c r="N50">
        <v>113.270062</v>
      </c>
      <c r="O50">
        <v>58.184710000000003</v>
      </c>
      <c r="P50">
        <v>84.914717999999993</v>
      </c>
      <c r="Q50">
        <v>20.924934</v>
      </c>
      <c r="R50">
        <v>40.642785000000003</v>
      </c>
      <c r="S50">
        <v>25.212933</v>
      </c>
      <c r="T50">
        <v>0</v>
      </c>
      <c r="U50">
        <v>401.55855300000002</v>
      </c>
      <c r="V50">
        <v>0</v>
      </c>
      <c r="W50">
        <v>0</v>
      </c>
      <c r="X50">
        <v>139.29067699999999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3.6908059999999998</v>
      </c>
      <c r="AF50">
        <v>6.1455900000000003</v>
      </c>
      <c r="AG50">
        <v>42.090724000000002</v>
      </c>
      <c r="AH50">
        <v>0</v>
      </c>
      <c r="AI50">
        <v>0</v>
      </c>
      <c r="AJ50">
        <v>0</v>
      </c>
      <c r="AK50">
        <v>50.864083000000001</v>
      </c>
      <c r="AL50">
        <v>10.028176</v>
      </c>
      <c r="AM50">
        <v>0</v>
      </c>
      <c r="AN50">
        <v>0.458594</v>
      </c>
      <c r="AO50">
        <v>0</v>
      </c>
      <c r="AP50">
        <v>1.7196910000000001</v>
      </c>
      <c r="AQ50">
        <v>0</v>
      </c>
      <c r="AR50">
        <v>22.231138000000001</v>
      </c>
      <c r="AS50">
        <v>12.899122999999999</v>
      </c>
      <c r="AT50">
        <v>13.558540000000001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2219.2506390000003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658.55330200000003</v>
      </c>
      <c r="L51">
        <v>424.79270000000002</v>
      </c>
      <c r="M51">
        <v>88.218800000000002</v>
      </c>
      <c r="N51">
        <v>113.270062</v>
      </c>
      <c r="O51">
        <v>58.184710000000003</v>
      </c>
      <c r="P51">
        <v>84.914717999999993</v>
      </c>
      <c r="Q51">
        <v>20.924934</v>
      </c>
      <c r="R51">
        <v>40.642785000000003</v>
      </c>
      <c r="S51">
        <v>25.212933</v>
      </c>
      <c r="T51">
        <v>0</v>
      </c>
      <c r="U51">
        <v>401.55855300000002</v>
      </c>
      <c r="V51">
        <v>0</v>
      </c>
      <c r="W51">
        <v>0</v>
      </c>
      <c r="X51">
        <v>139.29067699999999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3.6908059999999998</v>
      </c>
      <c r="AF51">
        <v>6.1455900000000003</v>
      </c>
      <c r="AG51">
        <v>42.090724000000002</v>
      </c>
      <c r="AH51">
        <v>0</v>
      </c>
      <c r="AI51">
        <v>0</v>
      </c>
      <c r="AJ51">
        <v>0</v>
      </c>
      <c r="AK51">
        <v>50.864083000000001</v>
      </c>
      <c r="AL51">
        <v>10.028176</v>
      </c>
      <c r="AM51">
        <v>0</v>
      </c>
      <c r="AN51">
        <v>0.458594</v>
      </c>
      <c r="AO51">
        <v>0</v>
      </c>
      <c r="AP51">
        <v>3.1937120000000001</v>
      </c>
      <c r="AQ51">
        <v>0</v>
      </c>
      <c r="AR51">
        <v>22.231138000000001</v>
      </c>
      <c r="AS51">
        <v>12.899122999999999</v>
      </c>
      <c r="AT51">
        <v>14.380404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2221.5465240000003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658.55330200000003</v>
      </c>
      <c r="L52">
        <v>424.79270000000002</v>
      </c>
      <c r="M52">
        <v>88.218800000000002</v>
      </c>
      <c r="N52">
        <v>113.270062</v>
      </c>
      <c r="O52">
        <v>58.184710000000003</v>
      </c>
      <c r="P52">
        <v>84.914717999999993</v>
      </c>
      <c r="Q52">
        <v>20.924934</v>
      </c>
      <c r="R52">
        <v>40.642785000000003</v>
      </c>
      <c r="S52">
        <v>25.212933</v>
      </c>
      <c r="T52">
        <v>0</v>
      </c>
      <c r="U52">
        <v>401.55855300000002</v>
      </c>
      <c r="V52">
        <v>0</v>
      </c>
      <c r="W52">
        <v>0</v>
      </c>
      <c r="X52">
        <v>139.29067699999999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3.6908059999999998</v>
      </c>
      <c r="AF52">
        <v>6.1455900000000003</v>
      </c>
      <c r="AG52">
        <v>42.090724000000002</v>
      </c>
      <c r="AH52">
        <v>0</v>
      </c>
      <c r="AI52">
        <v>0</v>
      </c>
      <c r="AJ52">
        <v>0</v>
      </c>
      <c r="AK52">
        <v>50.864083000000001</v>
      </c>
      <c r="AL52">
        <v>10.028176</v>
      </c>
      <c r="AM52">
        <v>0</v>
      </c>
      <c r="AN52">
        <v>0.458594</v>
      </c>
      <c r="AO52">
        <v>0</v>
      </c>
      <c r="AP52">
        <v>1.7196910000000001</v>
      </c>
      <c r="AQ52">
        <v>0</v>
      </c>
      <c r="AR52">
        <v>22.231138000000001</v>
      </c>
      <c r="AS52">
        <v>12.899122999999999</v>
      </c>
      <c r="AT52">
        <v>14.380404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2220.0725030000003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658.55330200000003</v>
      </c>
      <c r="L53">
        <v>424.79270000000002</v>
      </c>
      <c r="M53">
        <v>88.218800000000002</v>
      </c>
      <c r="N53">
        <v>113.270062</v>
      </c>
      <c r="O53">
        <v>58.184710000000003</v>
      </c>
      <c r="P53">
        <v>84.914717999999993</v>
      </c>
      <c r="Q53">
        <v>20.924934</v>
      </c>
      <c r="R53">
        <v>40.642785000000003</v>
      </c>
      <c r="S53">
        <v>25.212933</v>
      </c>
      <c r="T53">
        <v>0</v>
      </c>
      <c r="U53">
        <v>401.55855300000002</v>
      </c>
      <c r="V53">
        <v>0</v>
      </c>
      <c r="W53">
        <v>0</v>
      </c>
      <c r="X53">
        <v>139.29067699999999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3.6908059999999998</v>
      </c>
      <c r="AF53">
        <v>6.1455900000000003</v>
      </c>
      <c r="AG53">
        <v>42.090724000000002</v>
      </c>
      <c r="AH53">
        <v>0</v>
      </c>
      <c r="AI53">
        <v>0</v>
      </c>
      <c r="AJ53">
        <v>0</v>
      </c>
      <c r="AK53">
        <v>50.864083000000001</v>
      </c>
      <c r="AL53">
        <v>10.028176</v>
      </c>
      <c r="AM53">
        <v>0</v>
      </c>
      <c r="AN53">
        <v>0.55031300000000005</v>
      </c>
      <c r="AO53">
        <v>0</v>
      </c>
      <c r="AP53">
        <v>1.7196910000000001</v>
      </c>
      <c r="AQ53">
        <v>0</v>
      </c>
      <c r="AR53">
        <v>22.231138000000001</v>
      </c>
      <c r="AS53">
        <v>12.899122999999999</v>
      </c>
      <c r="AT53">
        <v>14.380404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2220.1642220000003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658.55330200000003</v>
      </c>
      <c r="L54">
        <v>369.17649999999998</v>
      </c>
      <c r="M54">
        <v>88.218800000000002</v>
      </c>
      <c r="N54">
        <v>113.270062</v>
      </c>
      <c r="O54">
        <v>58.184710000000003</v>
      </c>
      <c r="P54">
        <v>84.914717999999993</v>
      </c>
      <c r="Q54">
        <v>20.924934</v>
      </c>
      <c r="R54">
        <v>40.642785000000003</v>
      </c>
      <c r="S54">
        <v>25.212933</v>
      </c>
      <c r="T54">
        <v>0</v>
      </c>
      <c r="U54">
        <v>401.55855300000002</v>
      </c>
      <c r="V54">
        <v>0</v>
      </c>
      <c r="W54">
        <v>0</v>
      </c>
      <c r="X54">
        <v>139.29067699999999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3.6908059999999998</v>
      </c>
      <c r="AF54">
        <v>6.1455900000000003</v>
      </c>
      <c r="AG54">
        <v>42.090724000000002</v>
      </c>
      <c r="AH54">
        <v>0</v>
      </c>
      <c r="AI54">
        <v>0</v>
      </c>
      <c r="AJ54">
        <v>0</v>
      </c>
      <c r="AK54">
        <v>50.864083000000001</v>
      </c>
      <c r="AL54">
        <v>10.028176</v>
      </c>
      <c r="AM54">
        <v>0</v>
      </c>
      <c r="AN54">
        <v>0.55031300000000005</v>
      </c>
      <c r="AO54">
        <v>0</v>
      </c>
      <c r="AP54">
        <v>1.7196910000000001</v>
      </c>
      <c r="AQ54">
        <v>0</v>
      </c>
      <c r="AR54">
        <v>22.231138000000001</v>
      </c>
      <c r="AS54">
        <v>12.899122999999999</v>
      </c>
      <c r="AT54">
        <v>14.380404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2164.5480220000004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658.55330200000003</v>
      </c>
      <c r="L55">
        <v>304.93020000000001</v>
      </c>
      <c r="M55">
        <v>88.218800000000002</v>
      </c>
      <c r="N55">
        <v>113.270062</v>
      </c>
      <c r="O55">
        <v>58.184710000000003</v>
      </c>
      <c r="P55">
        <v>84.914717999999993</v>
      </c>
      <c r="Q55">
        <v>20.924934</v>
      </c>
      <c r="R55">
        <v>40.642785000000003</v>
      </c>
      <c r="S55">
        <v>25.212933</v>
      </c>
      <c r="T55">
        <v>0</v>
      </c>
      <c r="U55">
        <v>401.55855300000002</v>
      </c>
      <c r="V55">
        <v>0</v>
      </c>
      <c r="W55">
        <v>0</v>
      </c>
      <c r="X55">
        <v>139.29067699999999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3.6908059999999998</v>
      </c>
      <c r="AF55">
        <v>6.1455900000000003</v>
      </c>
      <c r="AG55">
        <v>42.090724000000002</v>
      </c>
      <c r="AH55">
        <v>0</v>
      </c>
      <c r="AI55">
        <v>0</v>
      </c>
      <c r="AJ55">
        <v>0</v>
      </c>
      <c r="AK55">
        <v>50.864083000000001</v>
      </c>
      <c r="AL55">
        <v>10.028176</v>
      </c>
      <c r="AM55">
        <v>0</v>
      </c>
      <c r="AN55">
        <v>0.55031300000000005</v>
      </c>
      <c r="AO55">
        <v>0</v>
      </c>
      <c r="AP55">
        <v>3.1937120000000001</v>
      </c>
      <c r="AQ55">
        <v>0</v>
      </c>
      <c r="AR55">
        <v>19.055261000000002</v>
      </c>
      <c r="AS55">
        <v>12.899122999999999</v>
      </c>
      <c r="AT55">
        <v>14.380404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2098.599866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658.55330200000003</v>
      </c>
      <c r="L56">
        <v>266.57420000000002</v>
      </c>
      <c r="M56">
        <v>88.218800000000002</v>
      </c>
      <c r="N56">
        <v>113.270062</v>
      </c>
      <c r="O56">
        <v>58.184710000000003</v>
      </c>
      <c r="P56">
        <v>84.914717999999993</v>
      </c>
      <c r="Q56">
        <v>18.395835999999999</v>
      </c>
      <c r="R56">
        <v>34.153813</v>
      </c>
      <c r="S56">
        <v>21.662030000000001</v>
      </c>
      <c r="T56">
        <v>0</v>
      </c>
      <c r="U56">
        <v>401.55855300000002</v>
      </c>
      <c r="V56">
        <v>0</v>
      </c>
      <c r="W56">
        <v>0</v>
      </c>
      <c r="X56">
        <v>139.29067699999999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3.6908059999999998</v>
      </c>
      <c r="AF56">
        <v>6.1455900000000003</v>
      </c>
      <c r="AG56">
        <v>42.090724000000002</v>
      </c>
      <c r="AH56">
        <v>0</v>
      </c>
      <c r="AI56">
        <v>0</v>
      </c>
      <c r="AJ56">
        <v>0</v>
      </c>
      <c r="AK56">
        <v>50.864083000000001</v>
      </c>
      <c r="AL56">
        <v>10.028176</v>
      </c>
      <c r="AM56">
        <v>0</v>
      </c>
      <c r="AN56">
        <v>0.55031300000000005</v>
      </c>
      <c r="AO56">
        <v>0</v>
      </c>
      <c r="AP56">
        <v>1.7196910000000001</v>
      </c>
      <c r="AQ56">
        <v>0</v>
      </c>
      <c r="AR56">
        <v>19.055261000000002</v>
      </c>
      <c r="AS56">
        <v>12.899122999999999</v>
      </c>
      <c r="AT56">
        <v>14.380404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2046.2008719999997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658.55330200000003</v>
      </c>
      <c r="L57">
        <v>266.57420000000002</v>
      </c>
      <c r="M57">
        <v>88.218800000000002</v>
      </c>
      <c r="N57">
        <v>113.270062</v>
      </c>
      <c r="O57">
        <v>58.184710000000003</v>
      </c>
      <c r="P57">
        <v>84.914717999999993</v>
      </c>
      <c r="Q57">
        <v>17.530428000000001</v>
      </c>
      <c r="R57">
        <v>34.153813</v>
      </c>
      <c r="S57">
        <v>21.662030000000001</v>
      </c>
      <c r="T57">
        <v>0</v>
      </c>
      <c r="U57">
        <v>401.55855300000002</v>
      </c>
      <c r="V57">
        <v>0</v>
      </c>
      <c r="W57">
        <v>0</v>
      </c>
      <c r="X57">
        <v>139.29067699999999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3.6908059999999998</v>
      </c>
      <c r="AF57">
        <v>6.1455900000000003</v>
      </c>
      <c r="AG57">
        <v>42.090724000000002</v>
      </c>
      <c r="AH57">
        <v>0</v>
      </c>
      <c r="AI57">
        <v>0</v>
      </c>
      <c r="AJ57">
        <v>0</v>
      </c>
      <c r="AK57">
        <v>50.864083000000001</v>
      </c>
      <c r="AL57">
        <v>10.028176</v>
      </c>
      <c r="AM57">
        <v>0</v>
      </c>
      <c r="AN57">
        <v>0.55031300000000005</v>
      </c>
      <c r="AO57">
        <v>0</v>
      </c>
      <c r="AP57">
        <v>1.7196910000000001</v>
      </c>
      <c r="AQ57">
        <v>0</v>
      </c>
      <c r="AR57">
        <v>19.055261000000002</v>
      </c>
      <c r="AS57">
        <v>12.899122999999999</v>
      </c>
      <c r="AT57">
        <v>13.573895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2044.5289549999998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577.01500699999997</v>
      </c>
      <c r="L58">
        <v>314.51920000000001</v>
      </c>
      <c r="M58">
        <v>88.218800000000002</v>
      </c>
      <c r="N58">
        <v>113.270062</v>
      </c>
      <c r="O58">
        <v>58.184710000000003</v>
      </c>
      <c r="P58">
        <v>84.914717999999993</v>
      </c>
      <c r="Q58">
        <v>17.530428000000001</v>
      </c>
      <c r="R58">
        <v>34.153813</v>
      </c>
      <c r="S58">
        <v>21.662030000000001</v>
      </c>
      <c r="T58">
        <v>0</v>
      </c>
      <c r="U58">
        <v>401.55855300000002</v>
      </c>
      <c r="V58">
        <v>0</v>
      </c>
      <c r="W58">
        <v>0</v>
      </c>
      <c r="X58">
        <v>139.29067699999999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3.6908059999999998</v>
      </c>
      <c r="AF58">
        <v>6.1455900000000003</v>
      </c>
      <c r="AG58">
        <v>42.090724000000002</v>
      </c>
      <c r="AH58">
        <v>0</v>
      </c>
      <c r="AI58">
        <v>0</v>
      </c>
      <c r="AJ58">
        <v>0</v>
      </c>
      <c r="AK58">
        <v>50.864083000000001</v>
      </c>
      <c r="AL58">
        <v>10.028176</v>
      </c>
      <c r="AM58">
        <v>0</v>
      </c>
      <c r="AN58">
        <v>0.55031300000000005</v>
      </c>
      <c r="AO58">
        <v>0</v>
      </c>
      <c r="AP58">
        <v>1.7196910000000001</v>
      </c>
      <c r="AQ58">
        <v>0</v>
      </c>
      <c r="AR58">
        <v>19.055261000000002</v>
      </c>
      <c r="AS58">
        <v>12.899122999999999</v>
      </c>
      <c r="AT58">
        <v>14.227475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2011.5892399999996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620.16550700000005</v>
      </c>
      <c r="L59">
        <v>295.34120000000001</v>
      </c>
      <c r="M59">
        <v>88.218800000000002</v>
      </c>
      <c r="N59">
        <v>113.270062</v>
      </c>
      <c r="O59">
        <v>58.184710000000003</v>
      </c>
      <c r="P59">
        <v>84.914717999999993</v>
      </c>
      <c r="Q59">
        <v>17.453716</v>
      </c>
      <c r="R59">
        <v>33.9908</v>
      </c>
      <c r="S59">
        <v>21.546962000000001</v>
      </c>
      <c r="T59">
        <v>0</v>
      </c>
      <c r="U59">
        <v>401.55855300000002</v>
      </c>
      <c r="V59">
        <v>0</v>
      </c>
      <c r="W59">
        <v>0</v>
      </c>
      <c r="X59">
        <v>139.29067699999999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3.6908059999999998</v>
      </c>
      <c r="AF59">
        <v>6.1455900000000003</v>
      </c>
      <c r="AG59">
        <v>42.090724000000002</v>
      </c>
      <c r="AH59">
        <v>0</v>
      </c>
      <c r="AI59">
        <v>0</v>
      </c>
      <c r="AJ59">
        <v>0</v>
      </c>
      <c r="AK59">
        <v>50.864083000000001</v>
      </c>
      <c r="AL59">
        <v>2.2284839999999999</v>
      </c>
      <c r="AM59">
        <v>0</v>
      </c>
      <c r="AN59">
        <v>0.55031300000000005</v>
      </c>
      <c r="AO59">
        <v>0</v>
      </c>
      <c r="AP59">
        <v>1.7196910000000001</v>
      </c>
      <c r="AQ59">
        <v>0</v>
      </c>
      <c r="AR59">
        <v>19.055261000000002</v>
      </c>
      <c r="AS59">
        <v>12.899122999999999</v>
      </c>
      <c r="AT59">
        <v>13.193006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2026.3727859999997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620.16550700000005</v>
      </c>
      <c r="L60">
        <v>295.02476300000001</v>
      </c>
      <c r="M60">
        <v>88.218800000000002</v>
      </c>
      <c r="N60">
        <v>113.270062</v>
      </c>
      <c r="O60">
        <v>58.184710000000003</v>
      </c>
      <c r="P60">
        <v>84.914717999999993</v>
      </c>
      <c r="Q60">
        <v>17.453716</v>
      </c>
      <c r="R60">
        <v>33.9908</v>
      </c>
      <c r="S60">
        <v>21.546962000000001</v>
      </c>
      <c r="T60">
        <v>0</v>
      </c>
      <c r="U60">
        <v>401.55855300000002</v>
      </c>
      <c r="V60">
        <v>0</v>
      </c>
      <c r="W60">
        <v>0</v>
      </c>
      <c r="X60">
        <v>139.29067699999999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3.6908059999999998</v>
      </c>
      <c r="AF60">
        <v>6.1455900000000003</v>
      </c>
      <c r="AG60">
        <v>42.090724000000002</v>
      </c>
      <c r="AH60">
        <v>0</v>
      </c>
      <c r="AI60">
        <v>0</v>
      </c>
      <c r="AJ60">
        <v>0</v>
      </c>
      <c r="AK60">
        <v>50.864083000000001</v>
      </c>
      <c r="AL60">
        <v>2.2284839999999999</v>
      </c>
      <c r="AM60">
        <v>0</v>
      </c>
      <c r="AN60">
        <v>0.55031300000000005</v>
      </c>
      <c r="AO60">
        <v>0</v>
      </c>
      <c r="AP60">
        <v>1.7196910000000001</v>
      </c>
      <c r="AQ60">
        <v>0</v>
      </c>
      <c r="AR60">
        <v>19.055261000000002</v>
      </c>
      <c r="AS60">
        <v>12.899122999999999</v>
      </c>
      <c r="AT60">
        <v>14.380404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2027.2437469999998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634.54900699999996</v>
      </c>
      <c r="L61">
        <v>295.02476300000001</v>
      </c>
      <c r="M61">
        <v>88.218800000000002</v>
      </c>
      <c r="N61">
        <v>113.270062</v>
      </c>
      <c r="O61">
        <v>58.184710000000003</v>
      </c>
      <c r="P61">
        <v>84.914717999999993</v>
      </c>
      <c r="Q61">
        <v>17.453716</v>
      </c>
      <c r="R61">
        <v>33.9908</v>
      </c>
      <c r="S61">
        <v>21.546962000000001</v>
      </c>
      <c r="T61">
        <v>0</v>
      </c>
      <c r="U61">
        <v>401.55855300000002</v>
      </c>
      <c r="V61">
        <v>0</v>
      </c>
      <c r="W61">
        <v>0</v>
      </c>
      <c r="X61">
        <v>139.29067699999999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3.6908059999999998</v>
      </c>
      <c r="AF61">
        <v>6.1455900000000003</v>
      </c>
      <c r="AG61">
        <v>42.090724000000002</v>
      </c>
      <c r="AH61">
        <v>0</v>
      </c>
      <c r="AI61">
        <v>0</v>
      </c>
      <c r="AJ61">
        <v>0</v>
      </c>
      <c r="AK61">
        <v>50.864083000000001</v>
      </c>
      <c r="AL61">
        <v>2.2284839999999999</v>
      </c>
      <c r="AM61">
        <v>0</v>
      </c>
      <c r="AN61">
        <v>0.55031300000000005</v>
      </c>
      <c r="AO61">
        <v>0</v>
      </c>
      <c r="AP61">
        <v>1.7196910000000001</v>
      </c>
      <c r="AQ61">
        <v>0</v>
      </c>
      <c r="AR61">
        <v>19.055261000000002</v>
      </c>
      <c r="AS61">
        <v>12.899122999999999</v>
      </c>
      <c r="AT61">
        <v>14.380404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2041.6272469999997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634.54900699999996</v>
      </c>
      <c r="L62">
        <v>295.02476300000001</v>
      </c>
      <c r="M62">
        <v>88.218800000000002</v>
      </c>
      <c r="N62">
        <v>113.270062</v>
      </c>
      <c r="O62">
        <v>58.184710000000003</v>
      </c>
      <c r="P62">
        <v>84.914717999999993</v>
      </c>
      <c r="Q62">
        <v>17.453716</v>
      </c>
      <c r="R62">
        <v>33.9908</v>
      </c>
      <c r="S62">
        <v>21.546962000000001</v>
      </c>
      <c r="T62">
        <v>0</v>
      </c>
      <c r="U62">
        <v>401.55855300000002</v>
      </c>
      <c r="V62">
        <v>0</v>
      </c>
      <c r="W62">
        <v>0</v>
      </c>
      <c r="X62">
        <v>139.29067699999999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3.6908059999999998</v>
      </c>
      <c r="AF62">
        <v>6.1455900000000003</v>
      </c>
      <c r="AG62">
        <v>42.090724000000002</v>
      </c>
      <c r="AH62">
        <v>0</v>
      </c>
      <c r="AI62">
        <v>0</v>
      </c>
      <c r="AJ62">
        <v>0</v>
      </c>
      <c r="AK62">
        <v>50.864083000000001</v>
      </c>
      <c r="AL62">
        <v>2.2284839999999999</v>
      </c>
      <c r="AM62">
        <v>0</v>
      </c>
      <c r="AN62">
        <v>0.55031300000000005</v>
      </c>
      <c r="AO62">
        <v>0</v>
      </c>
      <c r="AP62">
        <v>1.7196910000000001</v>
      </c>
      <c r="AQ62">
        <v>0</v>
      </c>
      <c r="AR62">
        <v>19.055261000000002</v>
      </c>
      <c r="AS62">
        <v>12.899122999999999</v>
      </c>
      <c r="AT62">
        <v>14.380404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2041.6272469999997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658.55330200000003</v>
      </c>
      <c r="L63">
        <v>295.02476300000001</v>
      </c>
      <c r="M63">
        <v>88.218800000000002</v>
      </c>
      <c r="N63">
        <v>113.270062</v>
      </c>
      <c r="O63">
        <v>58.184710000000003</v>
      </c>
      <c r="P63">
        <v>84.914717999999993</v>
      </c>
      <c r="Q63">
        <v>17.453716</v>
      </c>
      <c r="R63">
        <v>33.9908</v>
      </c>
      <c r="S63">
        <v>21.546962000000001</v>
      </c>
      <c r="T63">
        <v>0</v>
      </c>
      <c r="U63">
        <v>401.55855300000002</v>
      </c>
      <c r="V63">
        <v>0</v>
      </c>
      <c r="W63">
        <v>0</v>
      </c>
      <c r="X63">
        <v>139.29067699999999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3.6908059999999998</v>
      </c>
      <c r="AF63">
        <v>6.1455900000000003</v>
      </c>
      <c r="AG63">
        <v>42.090724000000002</v>
      </c>
      <c r="AH63">
        <v>0</v>
      </c>
      <c r="AI63">
        <v>0</v>
      </c>
      <c r="AJ63">
        <v>0</v>
      </c>
      <c r="AK63">
        <v>50.864083000000001</v>
      </c>
      <c r="AL63">
        <v>2.2284839999999999</v>
      </c>
      <c r="AM63">
        <v>0</v>
      </c>
      <c r="AN63">
        <v>0.55031300000000005</v>
      </c>
      <c r="AO63">
        <v>0</v>
      </c>
      <c r="AP63">
        <v>3.1937120000000001</v>
      </c>
      <c r="AQ63">
        <v>0</v>
      </c>
      <c r="AR63">
        <v>19.055261000000002</v>
      </c>
      <c r="AS63">
        <v>12.899122999999999</v>
      </c>
      <c r="AT63">
        <v>14.380404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2067.1055630000001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658.55330200000003</v>
      </c>
      <c r="L64">
        <v>295.02476300000001</v>
      </c>
      <c r="M64">
        <v>88.218800000000002</v>
      </c>
      <c r="N64">
        <v>113.270062</v>
      </c>
      <c r="O64">
        <v>58.184710000000003</v>
      </c>
      <c r="P64">
        <v>84.914717999999993</v>
      </c>
      <c r="Q64">
        <v>17.453716</v>
      </c>
      <c r="R64">
        <v>33.9908</v>
      </c>
      <c r="S64">
        <v>21.546962000000001</v>
      </c>
      <c r="T64">
        <v>0</v>
      </c>
      <c r="U64">
        <v>401.55855300000002</v>
      </c>
      <c r="V64">
        <v>0</v>
      </c>
      <c r="W64">
        <v>0</v>
      </c>
      <c r="X64">
        <v>139.29067699999999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3.6908059999999998</v>
      </c>
      <c r="AF64">
        <v>6.1455900000000003</v>
      </c>
      <c r="AG64">
        <v>42.090724000000002</v>
      </c>
      <c r="AH64">
        <v>0</v>
      </c>
      <c r="AI64">
        <v>0</v>
      </c>
      <c r="AJ64">
        <v>0</v>
      </c>
      <c r="AK64">
        <v>50.864083000000001</v>
      </c>
      <c r="AL64">
        <v>2.2284839999999999</v>
      </c>
      <c r="AM64">
        <v>0</v>
      </c>
      <c r="AN64">
        <v>0.55031300000000005</v>
      </c>
      <c r="AO64">
        <v>0</v>
      </c>
      <c r="AP64">
        <v>1.7196910000000001</v>
      </c>
      <c r="AQ64">
        <v>0</v>
      </c>
      <c r="AR64">
        <v>19.055261000000002</v>
      </c>
      <c r="AS64">
        <v>12.899122999999999</v>
      </c>
      <c r="AT64">
        <v>12.904346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2064.1554839999999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658.55330200000003</v>
      </c>
      <c r="L65">
        <v>266.25776300000001</v>
      </c>
      <c r="M65">
        <v>88.218800000000002</v>
      </c>
      <c r="N65">
        <v>113.270062</v>
      </c>
      <c r="O65">
        <v>58.184710000000003</v>
      </c>
      <c r="P65">
        <v>84.914717999999993</v>
      </c>
      <c r="Q65">
        <v>17.453716</v>
      </c>
      <c r="R65">
        <v>33.9908</v>
      </c>
      <c r="S65">
        <v>21.546962000000001</v>
      </c>
      <c r="T65">
        <v>0</v>
      </c>
      <c r="U65">
        <v>401.55855300000002</v>
      </c>
      <c r="V65">
        <v>0</v>
      </c>
      <c r="W65">
        <v>0</v>
      </c>
      <c r="X65">
        <v>139.29067699999999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3.6908059999999998</v>
      </c>
      <c r="AF65">
        <v>6.1455900000000003</v>
      </c>
      <c r="AG65">
        <v>42.090724000000002</v>
      </c>
      <c r="AH65">
        <v>0</v>
      </c>
      <c r="AI65">
        <v>0</v>
      </c>
      <c r="AJ65">
        <v>0</v>
      </c>
      <c r="AK65">
        <v>50.864083000000001</v>
      </c>
      <c r="AL65">
        <v>2.2284839999999999</v>
      </c>
      <c r="AM65">
        <v>0</v>
      </c>
      <c r="AN65">
        <v>0.55031300000000005</v>
      </c>
      <c r="AO65">
        <v>0</v>
      </c>
      <c r="AP65">
        <v>1.7196910000000001</v>
      </c>
      <c r="AQ65">
        <v>0</v>
      </c>
      <c r="AR65">
        <v>19.055261000000002</v>
      </c>
      <c r="AS65">
        <v>12.899122999999999</v>
      </c>
      <c r="AT65">
        <v>14.380404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2036.8645419999998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658.55330200000003</v>
      </c>
      <c r="L66">
        <v>275.84676300000001</v>
      </c>
      <c r="M66">
        <v>88.218800000000002</v>
      </c>
      <c r="N66">
        <v>113.270062</v>
      </c>
      <c r="O66">
        <v>58.184710000000003</v>
      </c>
      <c r="P66">
        <v>84.914717999999993</v>
      </c>
      <c r="Q66">
        <v>17.453716</v>
      </c>
      <c r="R66">
        <v>33.9908</v>
      </c>
      <c r="S66">
        <v>21.546962000000001</v>
      </c>
      <c r="T66">
        <v>0</v>
      </c>
      <c r="U66">
        <v>401.55855300000002</v>
      </c>
      <c r="V66">
        <v>0</v>
      </c>
      <c r="W66">
        <v>0</v>
      </c>
      <c r="X66">
        <v>139.29067699999999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3.6908059999999998</v>
      </c>
      <c r="AF66">
        <v>6.1455900000000003</v>
      </c>
      <c r="AG66">
        <v>42.090724000000002</v>
      </c>
      <c r="AH66">
        <v>0</v>
      </c>
      <c r="AI66">
        <v>0</v>
      </c>
      <c r="AJ66">
        <v>0</v>
      </c>
      <c r="AK66">
        <v>50.864083000000001</v>
      </c>
      <c r="AL66">
        <v>2.2284839999999999</v>
      </c>
      <c r="AM66">
        <v>0</v>
      </c>
      <c r="AN66">
        <v>0.55031300000000005</v>
      </c>
      <c r="AO66">
        <v>0</v>
      </c>
      <c r="AP66">
        <v>1.7196910000000001</v>
      </c>
      <c r="AQ66">
        <v>0</v>
      </c>
      <c r="AR66">
        <v>19.055261000000002</v>
      </c>
      <c r="AS66">
        <v>15.220965</v>
      </c>
      <c r="AT66">
        <v>14.380404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2048.775384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658.55330200000003</v>
      </c>
      <c r="L67">
        <v>321.23149999999998</v>
      </c>
      <c r="M67">
        <v>88.218800000000002</v>
      </c>
      <c r="N67">
        <v>113.270062</v>
      </c>
      <c r="O67">
        <v>58.184710000000003</v>
      </c>
      <c r="P67">
        <v>84.914717999999993</v>
      </c>
      <c r="Q67">
        <v>20.924934</v>
      </c>
      <c r="R67">
        <v>40.642785000000003</v>
      </c>
      <c r="S67">
        <v>25.212933</v>
      </c>
      <c r="T67">
        <v>0</v>
      </c>
      <c r="U67">
        <v>401.55855300000002</v>
      </c>
      <c r="V67">
        <v>0</v>
      </c>
      <c r="W67">
        <v>0</v>
      </c>
      <c r="X67">
        <v>139.29067699999999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3.6908059999999998</v>
      </c>
      <c r="AF67">
        <v>6.1455900000000003</v>
      </c>
      <c r="AG67">
        <v>42.090724000000002</v>
      </c>
      <c r="AH67">
        <v>0</v>
      </c>
      <c r="AI67">
        <v>0</v>
      </c>
      <c r="AJ67">
        <v>0</v>
      </c>
      <c r="AK67">
        <v>50.864083000000001</v>
      </c>
      <c r="AL67">
        <v>2.2284839999999999</v>
      </c>
      <c r="AM67">
        <v>0</v>
      </c>
      <c r="AN67">
        <v>0.53196900000000003</v>
      </c>
      <c r="AO67">
        <v>0</v>
      </c>
      <c r="AP67">
        <v>3.1937120000000001</v>
      </c>
      <c r="AQ67">
        <v>14.377746999999999</v>
      </c>
      <c r="AR67">
        <v>19.055261000000002</v>
      </c>
      <c r="AS67">
        <v>15.220965</v>
      </c>
      <c r="AT67">
        <v>14.380404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2123.7827190000003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658.55330200000003</v>
      </c>
      <c r="L68">
        <v>311.64249999999998</v>
      </c>
      <c r="M68">
        <v>88.218800000000002</v>
      </c>
      <c r="N68">
        <v>113.270062</v>
      </c>
      <c r="O68">
        <v>58.184710000000003</v>
      </c>
      <c r="P68">
        <v>84.914717999999993</v>
      </c>
      <c r="Q68">
        <v>20.924934</v>
      </c>
      <c r="R68">
        <v>40.642785000000003</v>
      </c>
      <c r="S68">
        <v>25.212933</v>
      </c>
      <c r="T68">
        <v>0</v>
      </c>
      <c r="U68">
        <v>401.55855300000002</v>
      </c>
      <c r="V68">
        <v>0</v>
      </c>
      <c r="W68">
        <v>0</v>
      </c>
      <c r="X68">
        <v>139.29067699999999</v>
      </c>
      <c r="Y68">
        <v>0</v>
      </c>
      <c r="Z68">
        <v>0</v>
      </c>
      <c r="AA68">
        <v>13.471931</v>
      </c>
      <c r="AB68">
        <v>0</v>
      </c>
      <c r="AC68">
        <v>0</v>
      </c>
      <c r="AD68">
        <v>0</v>
      </c>
      <c r="AE68">
        <v>3.6908059999999998</v>
      </c>
      <c r="AF68">
        <v>6.1455900000000003</v>
      </c>
      <c r="AG68">
        <v>42.090724000000002</v>
      </c>
      <c r="AH68">
        <v>0</v>
      </c>
      <c r="AI68">
        <v>0</v>
      </c>
      <c r="AJ68">
        <v>0</v>
      </c>
      <c r="AK68">
        <v>50.864083000000001</v>
      </c>
      <c r="AL68">
        <v>2.2284839999999999</v>
      </c>
      <c r="AM68">
        <v>0</v>
      </c>
      <c r="AN68">
        <v>0.53196900000000003</v>
      </c>
      <c r="AO68">
        <v>0</v>
      </c>
      <c r="AP68">
        <v>2.9480420000000001</v>
      </c>
      <c r="AQ68">
        <v>28.393028999999999</v>
      </c>
      <c r="AR68">
        <v>19.055261000000002</v>
      </c>
      <c r="AS68">
        <v>15.220965</v>
      </c>
      <c r="AT68">
        <v>14.380404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2141.4352620000004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658.55330200000003</v>
      </c>
      <c r="L69">
        <v>330.82049999999998</v>
      </c>
      <c r="M69">
        <v>88.218800000000002</v>
      </c>
      <c r="N69">
        <v>113.270062</v>
      </c>
      <c r="O69">
        <v>58.184710000000003</v>
      </c>
      <c r="P69">
        <v>84.914717999999993</v>
      </c>
      <c r="Q69">
        <v>20.924934</v>
      </c>
      <c r="R69">
        <v>40.642785000000003</v>
      </c>
      <c r="S69">
        <v>25.212933</v>
      </c>
      <c r="T69">
        <v>0</v>
      </c>
      <c r="U69">
        <v>401.55855300000002</v>
      </c>
      <c r="V69">
        <v>0</v>
      </c>
      <c r="W69">
        <v>0</v>
      </c>
      <c r="X69">
        <v>139.29067699999999</v>
      </c>
      <c r="Y69">
        <v>0</v>
      </c>
      <c r="Z69">
        <v>0</v>
      </c>
      <c r="AA69">
        <v>13.471931</v>
      </c>
      <c r="AB69">
        <v>0</v>
      </c>
      <c r="AC69">
        <v>0</v>
      </c>
      <c r="AD69">
        <v>0</v>
      </c>
      <c r="AE69">
        <v>13.532956</v>
      </c>
      <c r="AF69">
        <v>6.1455900000000003</v>
      </c>
      <c r="AG69">
        <v>42.090724000000002</v>
      </c>
      <c r="AH69">
        <v>22.429534</v>
      </c>
      <c r="AI69">
        <v>0</v>
      </c>
      <c r="AJ69">
        <v>0</v>
      </c>
      <c r="AK69">
        <v>50.864083000000001</v>
      </c>
      <c r="AL69">
        <v>2.2284839999999999</v>
      </c>
      <c r="AM69">
        <v>0</v>
      </c>
      <c r="AN69">
        <v>0.53196900000000003</v>
      </c>
      <c r="AO69">
        <v>0</v>
      </c>
      <c r="AP69">
        <v>2.9480420000000001</v>
      </c>
      <c r="AQ69">
        <v>28.393028999999999</v>
      </c>
      <c r="AR69">
        <v>19.055261000000002</v>
      </c>
      <c r="AS69">
        <v>15.220965</v>
      </c>
      <c r="AT69">
        <v>14.380404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2192.8849460000001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658.55330200000003</v>
      </c>
      <c r="L70">
        <v>340.40949999999998</v>
      </c>
      <c r="M70">
        <v>88.218800000000002</v>
      </c>
      <c r="N70">
        <v>113.270062</v>
      </c>
      <c r="O70">
        <v>58.184710000000003</v>
      </c>
      <c r="P70">
        <v>84.914717999999993</v>
      </c>
      <c r="Q70">
        <v>20.924934</v>
      </c>
      <c r="R70">
        <v>40.642785000000003</v>
      </c>
      <c r="S70">
        <v>25.212933</v>
      </c>
      <c r="T70">
        <v>0</v>
      </c>
      <c r="U70">
        <v>401.55855300000002</v>
      </c>
      <c r="V70">
        <v>0</v>
      </c>
      <c r="W70">
        <v>0</v>
      </c>
      <c r="X70">
        <v>139.29067699999999</v>
      </c>
      <c r="Y70">
        <v>0</v>
      </c>
      <c r="Z70">
        <v>0</v>
      </c>
      <c r="AA70">
        <v>13.471931</v>
      </c>
      <c r="AB70">
        <v>0</v>
      </c>
      <c r="AC70">
        <v>0</v>
      </c>
      <c r="AD70">
        <v>0</v>
      </c>
      <c r="AE70">
        <v>13.532956</v>
      </c>
      <c r="AF70">
        <v>6.1455900000000003</v>
      </c>
      <c r="AG70">
        <v>42.090724000000002</v>
      </c>
      <c r="AH70">
        <v>44.859068000000001</v>
      </c>
      <c r="AI70">
        <v>0</v>
      </c>
      <c r="AJ70">
        <v>0</v>
      </c>
      <c r="AK70">
        <v>50.864083000000001</v>
      </c>
      <c r="AL70">
        <v>2.2284839999999999</v>
      </c>
      <c r="AM70">
        <v>0</v>
      </c>
      <c r="AN70">
        <v>0.53196900000000003</v>
      </c>
      <c r="AO70">
        <v>0</v>
      </c>
      <c r="AP70">
        <v>1.7196910000000001</v>
      </c>
      <c r="AQ70">
        <v>44.764328999999996</v>
      </c>
      <c r="AR70">
        <v>19.055261000000002</v>
      </c>
      <c r="AS70">
        <v>15.220965</v>
      </c>
      <c r="AT70">
        <v>14.380404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2240.0464290000004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658.55330200000003</v>
      </c>
      <c r="L71">
        <v>311.64249999999998</v>
      </c>
      <c r="M71">
        <v>88.218800000000002</v>
      </c>
      <c r="N71">
        <v>113.270062</v>
      </c>
      <c r="O71">
        <v>58.184710000000003</v>
      </c>
      <c r="P71">
        <v>84.914717999999993</v>
      </c>
      <c r="Q71">
        <v>20.924934</v>
      </c>
      <c r="R71">
        <v>40.642785000000003</v>
      </c>
      <c r="S71">
        <v>25.212933</v>
      </c>
      <c r="T71">
        <v>0</v>
      </c>
      <c r="U71">
        <v>401.55855300000002</v>
      </c>
      <c r="V71">
        <v>0</v>
      </c>
      <c r="W71">
        <v>0</v>
      </c>
      <c r="X71">
        <v>139.29067699999999</v>
      </c>
      <c r="Y71">
        <v>0</v>
      </c>
      <c r="Z71">
        <v>0</v>
      </c>
      <c r="AA71">
        <v>13.471931</v>
      </c>
      <c r="AB71">
        <v>12.628750999999999</v>
      </c>
      <c r="AC71">
        <v>9.2800809999999991</v>
      </c>
      <c r="AD71">
        <v>8.7605450000000005</v>
      </c>
      <c r="AE71">
        <v>13.532956</v>
      </c>
      <c r="AF71">
        <v>8.5092789999999994</v>
      </c>
      <c r="AG71">
        <v>42.090724000000002</v>
      </c>
      <c r="AH71">
        <v>67.288601999999997</v>
      </c>
      <c r="AI71">
        <v>0</v>
      </c>
      <c r="AJ71">
        <v>0</v>
      </c>
      <c r="AK71">
        <v>50.864083000000001</v>
      </c>
      <c r="AL71">
        <v>2.2284839999999999</v>
      </c>
      <c r="AM71">
        <v>0</v>
      </c>
      <c r="AN71">
        <v>0.53196900000000003</v>
      </c>
      <c r="AO71">
        <v>0</v>
      </c>
      <c r="AP71">
        <v>1.7196910000000001</v>
      </c>
      <c r="AQ71">
        <v>59.685772</v>
      </c>
      <c r="AR71">
        <v>19.055261000000002</v>
      </c>
      <c r="AS71">
        <v>15.220965</v>
      </c>
      <c r="AT71">
        <v>14.380404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2281.6634720000002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658.55330200000003</v>
      </c>
      <c r="L72">
        <v>321.23149999999998</v>
      </c>
      <c r="M72">
        <v>88.218800000000002</v>
      </c>
      <c r="N72">
        <v>113.270062</v>
      </c>
      <c r="O72">
        <v>58.184710000000003</v>
      </c>
      <c r="P72">
        <v>84.914717999999993</v>
      </c>
      <c r="Q72">
        <v>20.924934</v>
      </c>
      <c r="R72">
        <v>40.642785000000003</v>
      </c>
      <c r="S72">
        <v>25.212933</v>
      </c>
      <c r="T72">
        <v>0</v>
      </c>
      <c r="U72">
        <v>401.55855300000002</v>
      </c>
      <c r="V72">
        <v>0</v>
      </c>
      <c r="W72">
        <v>0</v>
      </c>
      <c r="X72">
        <v>139.29067699999999</v>
      </c>
      <c r="Y72">
        <v>0</v>
      </c>
      <c r="Z72">
        <v>6.2844389999999999</v>
      </c>
      <c r="AA72">
        <v>18.938275000000001</v>
      </c>
      <c r="AB72">
        <v>12.628750999999999</v>
      </c>
      <c r="AC72">
        <v>18.560161999999998</v>
      </c>
      <c r="AD72">
        <v>17.521090000000001</v>
      </c>
      <c r="AE72">
        <v>27.065911</v>
      </c>
      <c r="AF72">
        <v>17.018557000000001</v>
      </c>
      <c r="AG72">
        <v>42.090724000000002</v>
      </c>
      <c r="AH72">
        <v>89.718136000000001</v>
      </c>
      <c r="AI72">
        <v>2.4413589999999998</v>
      </c>
      <c r="AJ72">
        <v>0</v>
      </c>
      <c r="AK72">
        <v>50.864083000000001</v>
      </c>
      <c r="AL72">
        <v>22.284835999999999</v>
      </c>
      <c r="AM72">
        <v>0</v>
      </c>
      <c r="AN72">
        <v>0.53196900000000003</v>
      </c>
      <c r="AO72">
        <v>0</v>
      </c>
      <c r="AP72">
        <v>1.7196910000000001</v>
      </c>
      <c r="AQ72">
        <v>59.685772</v>
      </c>
      <c r="AR72">
        <v>19.055261000000002</v>
      </c>
      <c r="AS72">
        <v>15.220965</v>
      </c>
      <c r="AT72">
        <v>14.380404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2388.0133589999991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658.55330200000003</v>
      </c>
      <c r="L73">
        <v>321.23149999999998</v>
      </c>
      <c r="M73">
        <v>88.218800000000002</v>
      </c>
      <c r="N73">
        <v>113.270062</v>
      </c>
      <c r="O73">
        <v>58.184710000000003</v>
      </c>
      <c r="P73">
        <v>84.914717999999993</v>
      </c>
      <c r="Q73">
        <v>20.924934</v>
      </c>
      <c r="R73">
        <v>40.642785000000003</v>
      </c>
      <c r="S73">
        <v>25.212933</v>
      </c>
      <c r="T73">
        <v>0</v>
      </c>
      <c r="U73">
        <v>401.55855300000002</v>
      </c>
      <c r="V73">
        <v>0</v>
      </c>
      <c r="W73">
        <v>0</v>
      </c>
      <c r="X73">
        <v>139.29067699999999</v>
      </c>
      <c r="Y73">
        <v>0</v>
      </c>
      <c r="Z73">
        <v>12.568878</v>
      </c>
      <c r="AA73">
        <v>26.943863</v>
      </c>
      <c r="AB73">
        <v>25.257503</v>
      </c>
      <c r="AC73">
        <v>27.868327000000001</v>
      </c>
      <c r="AD73">
        <v>26.281635000000001</v>
      </c>
      <c r="AE73">
        <v>47.404713999999998</v>
      </c>
      <c r="AF73">
        <v>29.309736999999998</v>
      </c>
      <c r="AG73">
        <v>42.090724000000002</v>
      </c>
      <c r="AH73">
        <v>112.14767000000001</v>
      </c>
      <c r="AI73">
        <v>15.868836</v>
      </c>
      <c r="AJ73">
        <v>0</v>
      </c>
      <c r="AK73">
        <v>50.864083000000001</v>
      </c>
      <c r="AL73">
        <v>51.255122999999998</v>
      </c>
      <c r="AM73">
        <v>0</v>
      </c>
      <c r="AN73">
        <v>0.53196900000000003</v>
      </c>
      <c r="AO73">
        <v>0</v>
      </c>
      <c r="AP73">
        <v>1.7196910000000001</v>
      </c>
      <c r="AQ73">
        <v>59.685772</v>
      </c>
      <c r="AR73">
        <v>19.055261000000002</v>
      </c>
      <c r="AS73">
        <v>15.220965</v>
      </c>
      <c r="AT73">
        <v>14.380404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2530.4581289999992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658.55330200000003</v>
      </c>
      <c r="L74">
        <v>388.35449999999997</v>
      </c>
      <c r="M74">
        <v>88.218800000000002</v>
      </c>
      <c r="N74">
        <v>113.270062</v>
      </c>
      <c r="O74">
        <v>58.184710000000003</v>
      </c>
      <c r="P74">
        <v>84.914717999999993</v>
      </c>
      <c r="Q74">
        <v>20.924934</v>
      </c>
      <c r="R74">
        <v>40.642785000000003</v>
      </c>
      <c r="S74">
        <v>25.212933</v>
      </c>
      <c r="T74">
        <v>0</v>
      </c>
      <c r="U74">
        <v>401.55855300000002</v>
      </c>
      <c r="V74">
        <v>0</v>
      </c>
      <c r="W74">
        <v>0</v>
      </c>
      <c r="X74">
        <v>139.29067699999999</v>
      </c>
      <c r="Y74">
        <v>0</v>
      </c>
      <c r="Z74">
        <v>12.568878</v>
      </c>
      <c r="AA74">
        <v>26.943863</v>
      </c>
      <c r="AB74">
        <v>25.257503</v>
      </c>
      <c r="AC74">
        <v>27.868327000000001</v>
      </c>
      <c r="AD74">
        <v>26.281635000000001</v>
      </c>
      <c r="AE74">
        <v>47.404713999999998</v>
      </c>
      <c r="AF74">
        <v>29.309736999999998</v>
      </c>
      <c r="AG74">
        <v>42.090724000000002</v>
      </c>
      <c r="AH74">
        <v>112.14767000000001</v>
      </c>
      <c r="AI74">
        <v>15.868836</v>
      </c>
      <c r="AJ74">
        <v>0</v>
      </c>
      <c r="AK74">
        <v>50.864083000000001</v>
      </c>
      <c r="AL74">
        <v>51.255122999999998</v>
      </c>
      <c r="AM74">
        <v>0</v>
      </c>
      <c r="AN74">
        <v>0.53196900000000003</v>
      </c>
      <c r="AO74">
        <v>0</v>
      </c>
      <c r="AP74">
        <v>1.7196910000000001</v>
      </c>
      <c r="AQ74">
        <v>59.685772</v>
      </c>
      <c r="AR74">
        <v>19.055261000000002</v>
      </c>
      <c r="AS74">
        <v>15.220965</v>
      </c>
      <c r="AT74">
        <v>14.380404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2597.5811289999992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658.55330200000003</v>
      </c>
      <c r="L75">
        <v>424.79270000000002</v>
      </c>
      <c r="M75">
        <v>88.218800000000002</v>
      </c>
      <c r="N75">
        <v>113.270062</v>
      </c>
      <c r="O75">
        <v>58.184710000000003</v>
      </c>
      <c r="P75">
        <v>84.914717999999993</v>
      </c>
      <c r="Q75">
        <v>20.924934</v>
      </c>
      <c r="R75">
        <v>40.642785000000003</v>
      </c>
      <c r="S75">
        <v>25.212933</v>
      </c>
      <c r="T75">
        <v>0</v>
      </c>
      <c r="U75">
        <v>401.55855300000002</v>
      </c>
      <c r="V75">
        <v>0</v>
      </c>
      <c r="W75">
        <v>0</v>
      </c>
      <c r="X75">
        <v>139.29067699999999</v>
      </c>
      <c r="Y75">
        <v>0</v>
      </c>
      <c r="Z75">
        <v>12.568878</v>
      </c>
      <c r="AA75">
        <v>26.943863</v>
      </c>
      <c r="AB75">
        <v>25.257503</v>
      </c>
      <c r="AC75">
        <v>27.868327000000001</v>
      </c>
      <c r="AD75">
        <v>26.281635000000001</v>
      </c>
      <c r="AE75">
        <v>47.404713999999998</v>
      </c>
      <c r="AF75">
        <v>29.309736999999998</v>
      </c>
      <c r="AG75">
        <v>42.090724000000002</v>
      </c>
      <c r="AH75">
        <v>112.14767000000001</v>
      </c>
      <c r="AI75">
        <v>15.868836</v>
      </c>
      <c r="AJ75">
        <v>0</v>
      </c>
      <c r="AK75">
        <v>50.864083000000001</v>
      </c>
      <c r="AL75">
        <v>51.255122999999998</v>
      </c>
      <c r="AM75">
        <v>0</v>
      </c>
      <c r="AN75">
        <v>0.53196900000000003</v>
      </c>
      <c r="AO75">
        <v>0</v>
      </c>
      <c r="AP75">
        <v>4.176393</v>
      </c>
      <c r="AQ75">
        <v>59.685772</v>
      </c>
      <c r="AR75">
        <v>19.055261000000002</v>
      </c>
      <c r="AS75">
        <v>15.220965</v>
      </c>
      <c r="AT75">
        <v>14.380404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2636.4760309999997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658.55330200000003</v>
      </c>
      <c r="L76">
        <v>424.79270000000002</v>
      </c>
      <c r="M76">
        <v>88.218800000000002</v>
      </c>
      <c r="N76">
        <v>113.270062</v>
      </c>
      <c r="O76">
        <v>58.184710000000003</v>
      </c>
      <c r="P76">
        <v>84.914717999999993</v>
      </c>
      <c r="Q76">
        <v>20.924934</v>
      </c>
      <c r="R76">
        <v>40.642785000000003</v>
      </c>
      <c r="S76">
        <v>25.212933</v>
      </c>
      <c r="T76">
        <v>0</v>
      </c>
      <c r="U76">
        <v>401.55855300000002</v>
      </c>
      <c r="V76">
        <v>0</v>
      </c>
      <c r="W76">
        <v>0</v>
      </c>
      <c r="X76">
        <v>139.29067699999999</v>
      </c>
      <c r="Y76">
        <v>0</v>
      </c>
      <c r="Z76">
        <v>12.568878</v>
      </c>
      <c r="AA76">
        <v>26.943863</v>
      </c>
      <c r="AB76">
        <v>25.257503</v>
      </c>
      <c r="AC76">
        <v>27.868327000000001</v>
      </c>
      <c r="AD76">
        <v>26.281635000000001</v>
      </c>
      <c r="AE76">
        <v>27.065911</v>
      </c>
      <c r="AF76">
        <v>29.309736999999998</v>
      </c>
      <c r="AG76">
        <v>42.090724000000002</v>
      </c>
      <c r="AH76">
        <v>112.14767000000001</v>
      </c>
      <c r="AI76">
        <v>15.868836</v>
      </c>
      <c r="AJ76">
        <v>0</v>
      </c>
      <c r="AK76">
        <v>50.864083000000001</v>
      </c>
      <c r="AL76">
        <v>51.255122999999998</v>
      </c>
      <c r="AM76">
        <v>0</v>
      </c>
      <c r="AN76">
        <v>0.53196900000000003</v>
      </c>
      <c r="AO76">
        <v>0</v>
      </c>
      <c r="AP76">
        <v>1.7196910000000001</v>
      </c>
      <c r="AQ76">
        <v>59.685772</v>
      </c>
      <c r="AR76">
        <v>22.231138000000001</v>
      </c>
      <c r="AS76">
        <v>15.220965</v>
      </c>
      <c r="AT76">
        <v>14.380404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2616.8564029999998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658.55330200000003</v>
      </c>
      <c r="L77">
        <v>424.79270000000002</v>
      </c>
      <c r="M77">
        <v>88.218800000000002</v>
      </c>
      <c r="N77">
        <v>113.270062</v>
      </c>
      <c r="O77">
        <v>58.184710000000003</v>
      </c>
      <c r="P77">
        <v>84.914717999999993</v>
      </c>
      <c r="Q77">
        <v>20.924934</v>
      </c>
      <c r="R77">
        <v>40.642785000000003</v>
      </c>
      <c r="S77">
        <v>25.212933</v>
      </c>
      <c r="T77">
        <v>0</v>
      </c>
      <c r="U77">
        <v>401.55855300000002</v>
      </c>
      <c r="V77">
        <v>0</v>
      </c>
      <c r="W77">
        <v>0</v>
      </c>
      <c r="X77">
        <v>139.29067699999999</v>
      </c>
      <c r="Y77">
        <v>0</v>
      </c>
      <c r="Z77">
        <v>12.568878</v>
      </c>
      <c r="AA77">
        <v>26.943863</v>
      </c>
      <c r="AB77">
        <v>25.257503</v>
      </c>
      <c r="AC77">
        <v>27.868327000000001</v>
      </c>
      <c r="AD77">
        <v>26.281635000000001</v>
      </c>
      <c r="AE77">
        <v>13.532956</v>
      </c>
      <c r="AF77">
        <v>29.309736999999998</v>
      </c>
      <c r="AG77">
        <v>42.090724000000002</v>
      </c>
      <c r="AH77">
        <v>112.14767000000001</v>
      </c>
      <c r="AI77">
        <v>15.868836</v>
      </c>
      <c r="AJ77">
        <v>0</v>
      </c>
      <c r="AK77">
        <v>50.864083000000001</v>
      </c>
      <c r="AL77">
        <v>51.255122999999998</v>
      </c>
      <c r="AM77">
        <v>0</v>
      </c>
      <c r="AN77">
        <v>0.53196900000000003</v>
      </c>
      <c r="AO77">
        <v>0</v>
      </c>
      <c r="AP77">
        <v>1.7196910000000001</v>
      </c>
      <c r="AQ77">
        <v>59.685772</v>
      </c>
      <c r="AR77">
        <v>22.231138000000001</v>
      </c>
      <c r="AS77">
        <v>15.220965</v>
      </c>
      <c r="AT77">
        <v>14.380404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2603.3234479999996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658.55330200000003</v>
      </c>
      <c r="L78">
        <v>424.79270000000002</v>
      </c>
      <c r="M78">
        <v>88.218800000000002</v>
      </c>
      <c r="N78">
        <v>113.270062</v>
      </c>
      <c r="O78">
        <v>58.184710000000003</v>
      </c>
      <c r="P78">
        <v>84.914717999999993</v>
      </c>
      <c r="Q78">
        <v>20.924934</v>
      </c>
      <c r="R78">
        <v>40.642785000000003</v>
      </c>
      <c r="S78">
        <v>25.212933</v>
      </c>
      <c r="T78">
        <v>0</v>
      </c>
      <c r="U78">
        <v>401.55855300000002</v>
      </c>
      <c r="V78">
        <v>0</v>
      </c>
      <c r="W78">
        <v>0</v>
      </c>
      <c r="X78">
        <v>139.29067699999999</v>
      </c>
      <c r="Y78">
        <v>0</v>
      </c>
      <c r="Z78">
        <v>12.568878</v>
      </c>
      <c r="AA78">
        <v>26.943863</v>
      </c>
      <c r="AB78">
        <v>25.257503</v>
      </c>
      <c r="AC78">
        <v>18.560161999999998</v>
      </c>
      <c r="AD78">
        <v>26.281635000000001</v>
      </c>
      <c r="AE78">
        <v>13.532956</v>
      </c>
      <c r="AF78">
        <v>29.309736999999998</v>
      </c>
      <c r="AG78">
        <v>42.090724000000002</v>
      </c>
      <c r="AH78">
        <v>112.14767000000001</v>
      </c>
      <c r="AI78">
        <v>15.868836</v>
      </c>
      <c r="AJ78">
        <v>0</v>
      </c>
      <c r="AK78">
        <v>50.864083000000001</v>
      </c>
      <c r="AL78">
        <v>51.255122999999998</v>
      </c>
      <c r="AM78">
        <v>0</v>
      </c>
      <c r="AN78">
        <v>0.53196900000000003</v>
      </c>
      <c r="AO78">
        <v>0</v>
      </c>
      <c r="AP78">
        <v>1.7196910000000001</v>
      </c>
      <c r="AQ78">
        <v>59.685772</v>
      </c>
      <c r="AR78">
        <v>22.231138000000001</v>
      </c>
      <c r="AS78">
        <v>15.220965</v>
      </c>
      <c r="AT78">
        <v>11.578761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2591.2136399999999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658.55330200000003</v>
      </c>
      <c r="L79">
        <v>424.79270000000002</v>
      </c>
      <c r="M79">
        <v>88.218800000000002</v>
      </c>
      <c r="N79">
        <v>113.270062</v>
      </c>
      <c r="O79">
        <v>58.184710000000003</v>
      </c>
      <c r="P79">
        <v>84.914717999999993</v>
      </c>
      <c r="Q79">
        <v>20.924934</v>
      </c>
      <c r="R79">
        <v>40.642785000000003</v>
      </c>
      <c r="S79">
        <v>25.212933</v>
      </c>
      <c r="T79">
        <v>0</v>
      </c>
      <c r="U79">
        <v>401.55855300000002</v>
      </c>
      <c r="V79">
        <v>0</v>
      </c>
      <c r="W79">
        <v>0</v>
      </c>
      <c r="X79">
        <v>139.29067699999999</v>
      </c>
      <c r="Y79">
        <v>0</v>
      </c>
      <c r="Z79">
        <v>12.568878</v>
      </c>
      <c r="AA79">
        <v>26.943863</v>
      </c>
      <c r="AB79">
        <v>25.180810000000001</v>
      </c>
      <c r="AC79">
        <v>12.454845000000001</v>
      </c>
      <c r="AD79">
        <v>26.281635000000001</v>
      </c>
      <c r="AE79">
        <v>13.532956</v>
      </c>
      <c r="AF79">
        <v>8.6983739999999994</v>
      </c>
      <c r="AG79">
        <v>42.090724000000002</v>
      </c>
      <c r="AH79">
        <v>89.718136000000001</v>
      </c>
      <c r="AI79">
        <v>2.4413589999999998</v>
      </c>
      <c r="AJ79">
        <v>0</v>
      </c>
      <c r="AK79">
        <v>50.864083000000001</v>
      </c>
      <c r="AL79">
        <v>22.284835999999999</v>
      </c>
      <c r="AM79">
        <v>0</v>
      </c>
      <c r="AN79">
        <v>0.53196900000000003</v>
      </c>
      <c r="AO79">
        <v>0</v>
      </c>
      <c r="AP79">
        <v>1.7196910000000001</v>
      </c>
      <c r="AQ79">
        <v>59.685772</v>
      </c>
      <c r="AR79">
        <v>19.055261000000002</v>
      </c>
      <c r="AS79">
        <v>15.220965</v>
      </c>
      <c r="AT79">
        <v>14.380404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2499.2187349999995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658.55330200000003</v>
      </c>
      <c r="L80">
        <v>424.79270000000002</v>
      </c>
      <c r="M80">
        <v>88.218800000000002</v>
      </c>
      <c r="N80">
        <v>113.270062</v>
      </c>
      <c r="O80">
        <v>58.184710000000003</v>
      </c>
      <c r="P80">
        <v>84.914717999999993</v>
      </c>
      <c r="Q80">
        <v>20.924934</v>
      </c>
      <c r="R80">
        <v>40.642785000000003</v>
      </c>
      <c r="S80">
        <v>25.212933</v>
      </c>
      <c r="T80">
        <v>0</v>
      </c>
      <c r="U80">
        <v>401.55855300000002</v>
      </c>
      <c r="V80">
        <v>0</v>
      </c>
      <c r="W80">
        <v>0</v>
      </c>
      <c r="X80">
        <v>139.29067699999999</v>
      </c>
      <c r="Y80">
        <v>0</v>
      </c>
      <c r="Z80">
        <v>12.568878</v>
      </c>
      <c r="AA80">
        <v>26.943863</v>
      </c>
      <c r="AB80">
        <v>25.180810000000001</v>
      </c>
      <c r="AC80">
        <v>9.2800809999999991</v>
      </c>
      <c r="AD80">
        <v>17.521090000000001</v>
      </c>
      <c r="AE80">
        <v>7.7506930000000001</v>
      </c>
      <c r="AF80">
        <v>8.5092789999999994</v>
      </c>
      <c r="AG80">
        <v>42.090724000000002</v>
      </c>
      <c r="AH80">
        <v>58.752665999999998</v>
      </c>
      <c r="AI80">
        <v>0</v>
      </c>
      <c r="AJ80">
        <v>0</v>
      </c>
      <c r="AK80">
        <v>50.864083000000001</v>
      </c>
      <c r="AL80">
        <v>10.028176</v>
      </c>
      <c r="AM80">
        <v>0</v>
      </c>
      <c r="AN80">
        <v>0.53196900000000003</v>
      </c>
      <c r="AO80">
        <v>0</v>
      </c>
      <c r="AP80">
        <v>1.7196910000000001</v>
      </c>
      <c r="AQ80">
        <v>59.685772</v>
      </c>
      <c r="AR80">
        <v>19.055261000000002</v>
      </c>
      <c r="AS80">
        <v>15.220965</v>
      </c>
      <c r="AT80">
        <v>14.380404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2435.6485789999992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658.55330200000003</v>
      </c>
      <c r="L81">
        <v>424.79270000000002</v>
      </c>
      <c r="M81">
        <v>88.218800000000002</v>
      </c>
      <c r="N81">
        <v>113.270062</v>
      </c>
      <c r="O81">
        <v>58.184710000000003</v>
      </c>
      <c r="P81">
        <v>84.914717999999993</v>
      </c>
      <c r="Q81">
        <v>20.924934</v>
      </c>
      <c r="R81">
        <v>40.642785000000003</v>
      </c>
      <c r="S81">
        <v>25.212933</v>
      </c>
      <c r="T81">
        <v>0</v>
      </c>
      <c r="U81">
        <v>401.55855300000002</v>
      </c>
      <c r="V81">
        <v>0</v>
      </c>
      <c r="W81">
        <v>0</v>
      </c>
      <c r="X81">
        <v>139.29067699999999</v>
      </c>
      <c r="Y81">
        <v>0</v>
      </c>
      <c r="Z81">
        <v>12.568878</v>
      </c>
      <c r="AA81">
        <v>26.943863</v>
      </c>
      <c r="AB81">
        <v>25.180810000000001</v>
      </c>
      <c r="AC81">
        <v>0</v>
      </c>
      <c r="AD81">
        <v>8.7605450000000005</v>
      </c>
      <c r="AE81">
        <v>3.6908059999999998</v>
      </c>
      <c r="AF81">
        <v>8.5092789999999994</v>
      </c>
      <c r="AG81">
        <v>42.090724000000002</v>
      </c>
      <c r="AH81">
        <v>44.859068000000001</v>
      </c>
      <c r="AI81">
        <v>0</v>
      </c>
      <c r="AJ81">
        <v>0</v>
      </c>
      <c r="AK81">
        <v>50.864083000000001</v>
      </c>
      <c r="AL81">
        <v>2.2284839999999999</v>
      </c>
      <c r="AM81">
        <v>0</v>
      </c>
      <c r="AN81">
        <v>0.53196900000000003</v>
      </c>
      <c r="AO81">
        <v>0</v>
      </c>
      <c r="AP81">
        <v>1.7196910000000001</v>
      </c>
      <c r="AQ81">
        <v>59.685772</v>
      </c>
      <c r="AR81">
        <v>19.055261000000002</v>
      </c>
      <c r="AS81">
        <v>15.220965</v>
      </c>
      <c r="AT81">
        <v>14.380404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2391.8547760000001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658.55330200000003</v>
      </c>
      <c r="L82">
        <v>424.79270000000002</v>
      </c>
      <c r="M82">
        <v>88.218800000000002</v>
      </c>
      <c r="N82">
        <v>113.270062</v>
      </c>
      <c r="O82">
        <v>58.184710000000003</v>
      </c>
      <c r="P82">
        <v>84.914717999999993</v>
      </c>
      <c r="Q82">
        <v>20.924934</v>
      </c>
      <c r="R82">
        <v>40.642785000000003</v>
      </c>
      <c r="S82">
        <v>25.212933</v>
      </c>
      <c r="T82">
        <v>0</v>
      </c>
      <c r="U82">
        <v>401.55855300000002</v>
      </c>
      <c r="V82">
        <v>0</v>
      </c>
      <c r="W82">
        <v>0</v>
      </c>
      <c r="X82">
        <v>139.29067699999999</v>
      </c>
      <c r="Y82">
        <v>0</v>
      </c>
      <c r="Z82">
        <v>6.3287399999999998</v>
      </c>
      <c r="AA82">
        <v>26.943863</v>
      </c>
      <c r="AB82">
        <v>12.526494</v>
      </c>
      <c r="AC82">
        <v>0</v>
      </c>
      <c r="AD82">
        <v>8.7605450000000005</v>
      </c>
      <c r="AE82">
        <v>3.6908059999999998</v>
      </c>
      <c r="AF82">
        <v>8.5092789999999994</v>
      </c>
      <c r="AG82">
        <v>42.090724000000002</v>
      </c>
      <c r="AH82">
        <v>44.859068000000001</v>
      </c>
      <c r="AI82">
        <v>0</v>
      </c>
      <c r="AJ82">
        <v>0</v>
      </c>
      <c r="AK82">
        <v>50.864083000000001</v>
      </c>
      <c r="AL82">
        <v>2.2284839999999999</v>
      </c>
      <c r="AM82">
        <v>0</v>
      </c>
      <c r="AN82">
        <v>0.53196900000000003</v>
      </c>
      <c r="AO82">
        <v>0</v>
      </c>
      <c r="AP82">
        <v>1.9653609999999999</v>
      </c>
      <c r="AQ82">
        <v>59.685772</v>
      </c>
      <c r="AR82">
        <v>19.055261000000002</v>
      </c>
      <c r="AS82">
        <v>15.220965</v>
      </c>
      <c r="AT82">
        <v>14.380404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2373.2059920000006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658.55330200000003</v>
      </c>
      <c r="L83">
        <v>425.7516</v>
      </c>
      <c r="M83">
        <v>88.218800000000002</v>
      </c>
      <c r="N83">
        <v>113.270062</v>
      </c>
      <c r="O83">
        <v>58.184710000000003</v>
      </c>
      <c r="P83">
        <v>84.914717999999993</v>
      </c>
      <c r="Q83">
        <v>20.924934</v>
      </c>
      <c r="R83">
        <v>40.642785000000003</v>
      </c>
      <c r="S83">
        <v>25.212933</v>
      </c>
      <c r="T83">
        <v>0</v>
      </c>
      <c r="U83">
        <v>401.55855300000002</v>
      </c>
      <c r="V83">
        <v>0</v>
      </c>
      <c r="W83">
        <v>0</v>
      </c>
      <c r="X83">
        <v>139.29067699999999</v>
      </c>
      <c r="Y83">
        <v>0</v>
      </c>
      <c r="Z83">
        <v>6.3287399999999998</v>
      </c>
      <c r="AA83">
        <v>26.943863</v>
      </c>
      <c r="AB83">
        <v>0</v>
      </c>
      <c r="AC83">
        <v>0</v>
      </c>
      <c r="AD83">
        <v>0</v>
      </c>
      <c r="AE83">
        <v>3.6908059999999998</v>
      </c>
      <c r="AF83">
        <v>8.5092789999999994</v>
      </c>
      <c r="AG83">
        <v>42.090724000000002</v>
      </c>
      <c r="AH83">
        <v>22.429534</v>
      </c>
      <c r="AI83">
        <v>0</v>
      </c>
      <c r="AJ83">
        <v>0</v>
      </c>
      <c r="AK83">
        <v>50.864083000000001</v>
      </c>
      <c r="AL83">
        <v>10.028176</v>
      </c>
      <c r="AM83">
        <v>0</v>
      </c>
      <c r="AN83">
        <v>0.53196900000000003</v>
      </c>
      <c r="AO83">
        <v>0</v>
      </c>
      <c r="AP83">
        <v>1.351186</v>
      </c>
      <c r="AQ83">
        <v>59.685772</v>
      </c>
      <c r="AR83">
        <v>19.055261000000002</v>
      </c>
      <c r="AS83">
        <v>15.220965</v>
      </c>
      <c r="AT83">
        <v>14.380404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2337.6338359999995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658.55330200000003</v>
      </c>
      <c r="L84">
        <v>425.7516</v>
      </c>
      <c r="M84">
        <v>88.218800000000002</v>
      </c>
      <c r="N84">
        <v>113.270062</v>
      </c>
      <c r="O84">
        <v>58.184710000000003</v>
      </c>
      <c r="P84">
        <v>84.914717999999993</v>
      </c>
      <c r="Q84">
        <v>20.924934</v>
      </c>
      <c r="R84">
        <v>40.642785000000003</v>
      </c>
      <c r="S84">
        <v>25.212933</v>
      </c>
      <c r="T84">
        <v>0</v>
      </c>
      <c r="U84">
        <v>401.55855300000002</v>
      </c>
      <c r="V84">
        <v>0</v>
      </c>
      <c r="W84">
        <v>0</v>
      </c>
      <c r="X84">
        <v>139.29067699999999</v>
      </c>
      <c r="Y84">
        <v>0</v>
      </c>
      <c r="Z84">
        <v>6.3287399999999998</v>
      </c>
      <c r="AA84">
        <v>26.943863</v>
      </c>
      <c r="AB84">
        <v>0</v>
      </c>
      <c r="AC84">
        <v>0</v>
      </c>
      <c r="AD84">
        <v>0</v>
      </c>
      <c r="AE84">
        <v>3.6908059999999998</v>
      </c>
      <c r="AF84">
        <v>8.5092789999999994</v>
      </c>
      <c r="AG84">
        <v>42.090724000000002</v>
      </c>
      <c r="AH84">
        <v>0</v>
      </c>
      <c r="AI84">
        <v>0</v>
      </c>
      <c r="AJ84">
        <v>0</v>
      </c>
      <c r="AK84">
        <v>50.864083000000001</v>
      </c>
      <c r="AL84">
        <v>10.028176</v>
      </c>
      <c r="AM84">
        <v>0</v>
      </c>
      <c r="AN84">
        <v>0.53196900000000003</v>
      </c>
      <c r="AO84">
        <v>0</v>
      </c>
      <c r="AP84">
        <v>1.351186</v>
      </c>
      <c r="AQ84">
        <v>59.685772</v>
      </c>
      <c r="AR84">
        <v>19.055261000000002</v>
      </c>
      <c r="AS84">
        <v>15.220965</v>
      </c>
      <c r="AT84">
        <v>14.380404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2315.2043019999996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658.55330200000003</v>
      </c>
      <c r="L85">
        <v>331.77940000000001</v>
      </c>
      <c r="M85">
        <v>88.218800000000002</v>
      </c>
      <c r="N85">
        <v>113.270062</v>
      </c>
      <c r="O85">
        <v>58.184710000000003</v>
      </c>
      <c r="P85">
        <v>84.914717999999993</v>
      </c>
      <c r="Q85">
        <v>20.656441999999998</v>
      </c>
      <c r="R85">
        <v>40.134568000000002</v>
      </c>
      <c r="S85">
        <v>24.896495999999999</v>
      </c>
      <c r="T85">
        <v>0</v>
      </c>
      <c r="U85">
        <v>401.55855300000002</v>
      </c>
      <c r="V85">
        <v>0</v>
      </c>
      <c r="W85">
        <v>0</v>
      </c>
      <c r="X85">
        <v>139.29067699999999</v>
      </c>
      <c r="Y85">
        <v>0</v>
      </c>
      <c r="Z85">
        <v>6.3287399999999998</v>
      </c>
      <c r="AA85">
        <v>18.938275000000001</v>
      </c>
      <c r="AB85">
        <v>0</v>
      </c>
      <c r="AC85">
        <v>0</v>
      </c>
      <c r="AD85">
        <v>0</v>
      </c>
      <c r="AE85">
        <v>3.6908059999999998</v>
      </c>
      <c r="AF85">
        <v>8.5092789999999994</v>
      </c>
      <c r="AG85">
        <v>42.090724000000002</v>
      </c>
      <c r="AH85">
        <v>0</v>
      </c>
      <c r="AI85">
        <v>0</v>
      </c>
      <c r="AJ85">
        <v>0</v>
      </c>
      <c r="AK85">
        <v>50.864083000000001</v>
      </c>
      <c r="AL85">
        <v>10.028176</v>
      </c>
      <c r="AM85">
        <v>0</v>
      </c>
      <c r="AN85">
        <v>0.55031300000000005</v>
      </c>
      <c r="AO85">
        <v>0</v>
      </c>
      <c r="AP85">
        <v>1.351186</v>
      </c>
      <c r="AQ85">
        <v>59.685772</v>
      </c>
      <c r="AR85">
        <v>19.055261000000002</v>
      </c>
      <c r="AS85">
        <v>15.220965</v>
      </c>
      <c r="AT85">
        <v>14.363616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2212.134924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654.325648</v>
      </c>
      <c r="L86">
        <v>331.77940000000001</v>
      </c>
      <c r="M86">
        <v>88.218800000000002</v>
      </c>
      <c r="N86">
        <v>113.270062</v>
      </c>
      <c r="O86">
        <v>58.184710000000003</v>
      </c>
      <c r="P86">
        <v>84.914717999999993</v>
      </c>
      <c r="Q86">
        <v>20.924934</v>
      </c>
      <c r="R86">
        <v>40.647866999999998</v>
      </c>
      <c r="S86">
        <v>25.305467</v>
      </c>
      <c r="T86">
        <v>0</v>
      </c>
      <c r="U86">
        <v>401.55855300000002</v>
      </c>
      <c r="V86">
        <v>0</v>
      </c>
      <c r="W86">
        <v>0</v>
      </c>
      <c r="X86">
        <v>139.29067699999999</v>
      </c>
      <c r="Y86">
        <v>0</v>
      </c>
      <c r="Z86">
        <v>6.3287399999999998</v>
      </c>
      <c r="AA86">
        <v>13.471931</v>
      </c>
      <c r="AB86">
        <v>0</v>
      </c>
      <c r="AC86">
        <v>0</v>
      </c>
      <c r="AD86">
        <v>0</v>
      </c>
      <c r="AE86">
        <v>3.6908059999999998</v>
      </c>
      <c r="AF86">
        <v>8.5092789999999994</v>
      </c>
      <c r="AG86">
        <v>42.090724000000002</v>
      </c>
      <c r="AH86">
        <v>0</v>
      </c>
      <c r="AI86">
        <v>0</v>
      </c>
      <c r="AJ86">
        <v>0</v>
      </c>
      <c r="AK86">
        <v>50.864083000000001</v>
      </c>
      <c r="AL86">
        <v>10.028176</v>
      </c>
      <c r="AM86">
        <v>0</v>
      </c>
      <c r="AN86">
        <v>0.55031300000000005</v>
      </c>
      <c r="AO86">
        <v>0</v>
      </c>
      <c r="AP86">
        <v>1.8425260000000001</v>
      </c>
      <c r="AQ86">
        <v>44.764328999999996</v>
      </c>
      <c r="AR86">
        <v>19.055261000000002</v>
      </c>
      <c r="AS86">
        <v>15.220965</v>
      </c>
      <c r="AT86">
        <v>14.380404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2189.2183729999997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654.293812</v>
      </c>
      <c r="L87">
        <v>331.77940000000001</v>
      </c>
      <c r="M87">
        <v>88.218800000000002</v>
      </c>
      <c r="N87">
        <v>113.270062</v>
      </c>
      <c r="O87">
        <v>58.184710000000003</v>
      </c>
      <c r="P87">
        <v>84.914717999999993</v>
      </c>
      <c r="Q87">
        <v>20.924934</v>
      </c>
      <c r="R87">
        <v>40.647866999999998</v>
      </c>
      <c r="S87">
        <v>25.305467</v>
      </c>
      <c r="T87">
        <v>0</v>
      </c>
      <c r="U87">
        <v>401.55855300000002</v>
      </c>
      <c r="V87">
        <v>0</v>
      </c>
      <c r="W87">
        <v>0</v>
      </c>
      <c r="X87">
        <v>139.29067699999999</v>
      </c>
      <c r="Y87">
        <v>0</v>
      </c>
      <c r="Z87">
        <v>6.3287399999999998</v>
      </c>
      <c r="AA87">
        <v>13.471931</v>
      </c>
      <c r="AB87">
        <v>0</v>
      </c>
      <c r="AC87">
        <v>0</v>
      </c>
      <c r="AD87">
        <v>0</v>
      </c>
      <c r="AE87">
        <v>3.6908059999999998</v>
      </c>
      <c r="AF87">
        <v>8.5092789999999994</v>
      </c>
      <c r="AG87">
        <v>42.090724000000002</v>
      </c>
      <c r="AH87">
        <v>0</v>
      </c>
      <c r="AI87">
        <v>0</v>
      </c>
      <c r="AJ87">
        <v>0</v>
      </c>
      <c r="AK87">
        <v>50.864083000000001</v>
      </c>
      <c r="AL87">
        <v>10.028176</v>
      </c>
      <c r="AM87">
        <v>0</v>
      </c>
      <c r="AN87">
        <v>0.55031300000000005</v>
      </c>
      <c r="AO87">
        <v>0</v>
      </c>
      <c r="AP87">
        <v>1.8425260000000001</v>
      </c>
      <c r="AQ87">
        <v>29.842886</v>
      </c>
      <c r="AR87">
        <v>19.055261000000002</v>
      </c>
      <c r="AS87">
        <v>15.220965</v>
      </c>
      <c r="AT87">
        <v>14.380404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2174.2650939999999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654.293812</v>
      </c>
      <c r="L88">
        <v>331.77940000000001</v>
      </c>
      <c r="M88">
        <v>88.218800000000002</v>
      </c>
      <c r="N88">
        <v>113.270062</v>
      </c>
      <c r="O88">
        <v>58.184710000000003</v>
      </c>
      <c r="P88">
        <v>84.914717999999993</v>
      </c>
      <c r="Q88">
        <v>20.924934</v>
      </c>
      <c r="R88">
        <v>40.647866999999998</v>
      </c>
      <c r="S88">
        <v>25.305467</v>
      </c>
      <c r="T88">
        <v>0</v>
      </c>
      <c r="U88">
        <v>401.55855300000002</v>
      </c>
      <c r="V88">
        <v>0</v>
      </c>
      <c r="W88">
        <v>0</v>
      </c>
      <c r="X88">
        <v>139.29067699999999</v>
      </c>
      <c r="Y88">
        <v>0</v>
      </c>
      <c r="Z88">
        <v>0</v>
      </c>
      <c r="AA88">
        <v>13.471931</v>
      </c>
      <c r="AB88">
        <v>0</v>
      </c>
      <c r="AC88">
        <v>0</v>
      </c>
      <c r="AD88">
        <v>0</v>
      </c>
      <c r="AE88">
        <v>3.6908059999999998</v>
      </c>
      <c r="AF88">
        <v>8.5092789999999994</v>
      </c>
      <c r="AG88">
        <v>42.090724000000002</v>
      </c>
      <c r="AH88">
        <v>0</v>
      </c>
      <c r="AI88">
        <v>0</v>
      </c>
      <c r="AJ88">
        <v>0</v>
      </c>
      <c r="AK88">
        <v>50.864083000000001</v>
      </c>
      <c r="AL88">
        <v>10.028176</v>
      </c>
      <c r="AM88">
        <v>0</v>
      </c>
      <c r="AN88">
        <v>0.55031300000000005</v>
      </c>
      <c r="AO88">
        <v>0</v>
      </c>
      <c r="AP88">
        <v>1.8425260000000001</v>
      </c>
      <c r="AQ88">
        <v>14.921443</v>
      </c>
      <c r="AR88">
        <v>19.055261000000002</v>
      </c>
      <c r="AS88">
        <v>15.220965</v>
      </c>
      <c r="AT88">
        <v>14.380404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2153.0149110000002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654.293812</v>
      </c>
      <c r="L89">
        <v>331.77940000000001</v>
      </c>
      <c r="M89">
        <v>88.218800000000002</v>
      </c>
      <c r="N89">
        <v>113.270062</v>
      </c>
      <c r="O89">
        <v>58.184710000000003</v>
      </c>
      <c r="P89">
        <v>84.914717999999993</v>
      </c>
      <c r="Q89">
        <v>20.924934</v>
      </c>
      <c r="R89">
        <v>40.647866999999998</v>
      </c>
      <c r="S89">
        <v>25.305467</v>
      </c>
      <c r="T89">
        <v>0</v>
      </c>
      <c r="U89">
        <v>401.55855300000002</v>
      </c>
      <c r="V89">
        <v>0</v>
      </c>
      <c r="W89">
        <v>0</v>
      </c>
      <c r="X89">
        <v>139.29067699999999</v>
      </c>
      <c r="Y89">
        <v>0</v>
      </c>
      <c r="Z89">
        <v>0</v>
      </c>
      <c r="AA89">
        <v>3.787655</v>
      </c>
      <c r="AB89">
        <v>0</v>
      </c>
      <c r="AC89">
        <v>0</v>
      </c>
      <c r="AD89">
        <v>0</v>
      </c>
      <c r="AE89">
        <v>3.6908059999999998</v>
      </c>
      <c r="AF89">
        <v>8.5092789999999994</v>
      </c>
      <c r="AG89">
        <v>42.090724000000002</v>
      </c>
      <c r="AH89">
        <v>0</v>
      </c>
      <c r="AI89">
        <v>0</v>
      </c>
      <c r="AJ89">
        <v>0</v>
      </c>
      <c r="AK89">
        <v>50.864083000000001</v>
      </c>
      <c r="AL89">
        <v>10.028176</v>
      </c>
      <c r="AM89">
        <v>0</v>
      </c>
      <c r="AN89">
        <v>0.55031300000000005</v>
      </c>
      <c r="AO89">
        <v>0</v>
      </c>
      <c r="AP89">
        <v>1.8425260000000001</v>
      </c>
      <c r="AQ89">
        <v>0</v>
      </c>
      <c r="AR89">
        <v>19.055261000000002</v>
      </c>
      <c r="AS89">
        <v>15.220965</v>
      </c>
      <c r="AT89">
        <v>14.380404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2128.4091920000001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654.293812</v>
      </c>
      <c r="L90">
        <v>331.77940000000001</v>
      </c>
      <c r="M90">
        <v>88.218800000000002</v>
      </c>
      <c r="N90">
        <v>113.270062</v>
      </c>
      <c r="O90">
        <v>58.184710000000003</v>
      </c>
      <c r="P90">
        <v>84.914717999999993</v>
      </c>
      <c r="Q90">
        <v>20.924934</v>
      </c>
      <c r="R90">
        <v>40.647866999999998</v>
      </c>
      <c r="S90">
        <v>25.305467</v>
      </c>
      <c r="T90">
        <v>0</v>
      </c>
      <c r="U90">
        <v>401.55855300000002</v>
      </c>
      <c r="V90">
        <v>0</v>
      </c>
      <c r="W90">
        <v>0</v>
      </c>
      <c r="X90">
        <v>139.29067699999999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3.6908059999999998</v>
      </c>
      <c r="AF90">
        <v>8.5092789999999994</v>
      </c>
      <c r="AG90">
        <v>42.090724000000002</v>
      </c>
      <c r="AH90">
        <v>0</v>
      </c>
      <c r="AI90">
        <v>0</v>
      </c>
      <c r="AJ90">
        <v>0</v>
      </c>
      <c r="AK90">
        <v>50.864083000000001</v>
      </c>
      <c r="AL90">
        <v>10.028176</v>
      </c>
      <c r="AM90">
        <v>0</v>
      </c>
      <c r="AN90">
        <v>0.55031300000000005</v>
      </c>
      <c r="AO90">
        <v>0</v>
      </c>
      <c r="AP90">
        <v>1.8425260000000001</v>
      </c>
      <c r="AQ90">
        <v>0</v>
      </c>
      <c r="AR90">
        <v>19.055261000000002</v>
      </c>
      <c r="AS90">
        <v>15.220965</v>
      </c>
      <c r="AT90">
        <v>14.380404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2124.621537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654.293812</v>
      </c>
      <c r="L91">
        <v>227.30724499999999</v>
      </c>
      <c r="M91">
        <v>88.218800000000002</v>
      </c>
      <c r="N91">
        <v>113.270062</v>
      </c>
      <c r="O91">
        <v>58.184710000000003</v>
      </c>
      <c r="P91">
        <v>81.266774999999996</v>
      </c>
      <c r="Q91">
        <v>13.752362</v>
      </c>
      <c r="R91">
        <v>25.073029999999999</v>
      </c>
      <c r="S91">
        <v>16.531915000000001</v>
      </c>
      <c r="T91">
        <v>0</v>
      </c>
      <c r="U91">
        <v>401.55855300000002</v>
      </c>
      <c r="V91">
        <v>0</v>
      </c>
      <c r="W91">
        <v>0</v>
      </c>
      <c r="X91">
        <v>139.29067699999999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3.6908059999999998</v>
      </c>
      <c r="AF91">
        <v>8.5092789999999994</v>
      </c>
      <c r="AG91">
        <v>42.090724000000002</v>
      </c>
      <c r="AH91">
        <v>0</v>
      </c>
      <c r="AI91">
        <v>0</v>
      </c>
      <c r="AJ91">
        <v>0</v>
      </c>
      <c r="AK91">
        <v>50.864083000000001</v>
      </c>
      <c r="AL91">
        <v>10.028176</v>
      </c>
      <c r="AM91">
        <v>0</v>
      </c>
      <c r="AN91">
        <v>0.55031300000000005</v>
      </c>
      <c r="AO91">
        <v>0</v>
      </c>
      <c r="AP91">
        <v>1.8425260000000001</v>
      </c>
      <c r="AQ91">
        <v>0</v>
      </c>
      <c r="AR91">
        <v>19.055261000000002</v>
      </c>
      <c r="AS91">
        <v>15.220965</v>
      </c>
      <c r="AT91">
        <v>14.380404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1984.9804779999999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654.293812</v>
      </c>
      <c r="L92">
        <v>217.718245</v>
      </c>
      <c r="M92">
        <v>88.218800000000002</v>
      </c>
      <c r="N92">
        <v>113.270062</v>
      </c>
      <c r="O92">
        <v>58.184710000000003</v>
      </c>
      <c r="P92">
        <v>81.266774999999996</v>
      </c>
      <c r="Q92">
        <v>13.752362</v>
      </c>
      <c r="R92">
        <v>25.073029999999999</v>
      </c>
      <c r="S92">
        <v>16.531915000000001</v>
      </c>
      <c r="T92">
        <v>0</v>
      </c>
      <c r="U92">
        <v>401.55855300000002</v>
      </c>
      <c r="V92">
        <v>0</v>
      </c>
      <c r="W92">
        <v>0</v>
      </c>
      <c r="X92">
        <v>139.29067699999999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3.6908059999999998</v>
      </c>
      <c r="AF92">
        <v>8.5092789999999994</v>
      </c>
      <c r="AG92">
        <v>42.090724000000002</v>
      </c>
      <c r="AH92">
        <v>0</v>
      </c>
      <c r="AI92">
        <v>0</v>
      </c>
      <c r="AJ92">
        <v>0</v>
      </c>
      <c r="AK92">
        <v>50.864083000000001</v>
      </c>
      <c r="AL92">
        <v>10.028176</v>
      </c>
      <c r="AM92">
        <v>0</v>
      </c>
      <c r="AN92">
        <v>0.55031300000000005</v>
      </c>
      <c r="AO92">
        <v>0</v>
      </c>
      <c r="AP92">
        <v>1.8425260000000001</v>
      </c>
      <c r="AQ92">
        <v>0</v>
      </c>
      <c r="AR92">
        <v>19.055261000000002</v>
      </c>
      <c r="AS92">
        <v>15.220965</v>
      </c>
      <c r="AT92">
        <v>11.478956999999999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1972.490031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582.37631199999998</v>
      </c>
      <c r="L93">
        <v>217.718245</v>
      </c>
      <c r="M93">
        <v>88.218800000000002</v>
      </c>
      <c r="N93">
        <v>113.270062</v>
      </c>
      <c r="O93">
        <v>58.184710000000003</v>
      </c>
      <c r="P93">
        <v>81.266774999999996</v>
      </c>
      <c r="Q93">
        <v>13.752362</v>
      </c>
      <c r="R93">
        <v>25.073029999999999</v>
      </c>
      <c r="S93">
        <v>16.531915000000001</v>
      </c>
      <c r="T93">
        <v>0</v>
      </c>
      <c r="U93">
        <v>401.55855300000002</v>
      </c>
      <c r="V93">
        <v>0</v>
      </c>
      <c r="W93">
        <v>0</v>
      </c>
      <c r="X93">
        <v>139.29067699999999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3.6908059999999998</v>
      </c>
      <c r="AF93">
        <v>8.5092789999999994</v>
      </c>
      <c r="AG93">
        <v>42.090724000000002</v>
      </c>
      <c r="AH93">
        <v>0</v>
      </c>
      <c r="AI93">
        <v>0</v>
      </c>
      <c r="AJ93">
        <v>0</v>
      </c>
      <c r="AK93">
        <v>50.864083000000001</v>
      </c>
      <c r="AL93">
        <v>10.028176</v>
      </c>
      <c r="AM93">
        <v>0</v>
      </c>
      <c r="AN93">
        <v>0.55031300000000005</v>
      </c>
      <c r="AO93">
        <v>0</v>
      </c>
      <c r="AP93">
        <v>1.8425260000000001</v>
      </c>
      <c r="AQ93">
        <v>0</v>
      </c>
      <c r="AR93">
        <v>19.055261000000002</v>
      </c>
      <c r="AS93">
        <v>15.220965</v>
      </c>
      <c r="AT93">
        <v>14.380404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1903.473978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582.37631199999998</v>
      </c>
      <c r="L94">
        <v>217.718245</v>
      </c>
      <c r="M94">
        <v>88.218800000000002</v>
      </c>
      <c r="N94">
        <v>113.270062</v>
      </c>
      <c r="O94">
        <v>58.184710000000003</v>
      </c>
      <c r="P94">
        <v>81.266774999999996</v>
      </c>
      <c r="Q94">
        <v>13.752362</v>
      </c>
      <c r="R94">
        <v>25.073029999999999</v>
      </c>
      <c r="S94">
        <v>16.531915000000001</v>
      </c>
      <c r="T94">
        <v>0</v>
      </c>
      <c r="U94">
        <v>401.55855300000002</v>
      </c>
      <c r="V94">
        <v>0</v>
      </c>
      <c r="W94">
        <v>0</v>
      </c>
      <c r="X94">
        <v>139.29067699999999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3.6908059999999998</v>
      </c>
      <c r="AF94">
        <v>8.5092789999999994</v>
      </c>
      <c r="AG94">
        <v>42.090724000000002</v>
      </c>
      <c r="AH94">
        <v>0</v>
      </c>
      <c r="AI94">
        <v>0</v>
      </c>
      <c r="AJ94">
        <v>0</v>
      </c>
      <c r="AK94">
        <v>50.864083000000001</v>
      </c>
      <c r="AL94">
        <v>10.028176</v>
      </c>
      <c r="AM94">
        <v>0</v>
      </c>
      <c r="AN94">
        <v>0.55031300000000005</v>
      </c>
      <c r="AO94">
        <v>0</v>
      </c>
      <c r="AP94">
        <v>1.8425260000000001</v>
      </c>
      <c r="AQ94">
        <v>0</v>
      </c>
      <c r="AR94">
        <v>19.055261000000002</v>
      </c>
      <c r="AS94">
        <v>15.220965</v>
      </c>
      <c r="AT94">
        <v>14.380404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1903.473978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577.58181200000001</v>
      </c>
      <c r="L95">
        <v>208.129245</v>
      </c>
      <c r="M95">
        <v>88.218800000000002</v>
      </c>
      <c r="N95">
        <v>113.270062</v>
      </c>
      <c r="O95">
        <v>58.184710000000003</v>
      </c>
      <c r="P95">
        <v>79.109250000000003</v>
      </c>
      <c r="Q95">
        <v>13.752362</v>
      </c>
      <c r="R95">
        <v>25.073029999999999</v>
      </c>
      <c r="S95">
        <v>16.531915000000001</v>
      </c>
      <c r="T95">
        <v>0</v>
      </c>
      <c r="U95">
        <v>401.55855300000002</v>
      </c>
      <c r="V95">
        <v>0</v>
      </c>
      <c r="W95">
        <v>0</v>
      </c>
      <c r="X95">
        <v>139.29067699999999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3.6908059999999998</v>
      </c>
      <c r="AF95">
        <v>8.5092789999999994</v>
      </c>
      <c r="AG95">
        <v>42.090724000000002</v>
      </c>
      <c r="AH95">
        <v>0</v>
      </c>
      <c r="AI95">
        <v>0</v>
      </c>
      <c r="AJ95">
        <v>0</v>
      </c>
      <c r="AK95">
        <v>50.864083000000001</v>
      </c>
      <c r="AL95">
        <v>10.028176</v>
      </c>
      <c r="AM95">
        <v>0</v>
      </c>
      <c r="AN95">
        <v>0.55031300000000005</v>
      </c>
      <c r="AO95">
        <v>0</v>
      </c>
      <c r="AP95">
        <v>1.228351</v>
      </c>
      <c r="AQ95">
        <v>0</v>
      </c>
      <c r="AR95">
        <v>12.703507</v>
      </c>
      <c r="AS95">
        <v>9.6743419999999993</v>
      </c>
      <c r="AT95">
        <v>14.380404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1874.4204009999999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477.08151700000002</v>
      </c>
      <c r="L96">
        <v>208.129245</v>
      </c>
      <c r="M96">
        <v>88.218800000000002</v>
      </c>
      <c r="N96">
        <v>113.270062</v>
      </c>
      <c r="O96">
        <v>58.184710000000003</v>
      </c>
      <c r="P96">
        <v>79.109250000000003</v>
      </c>
      <c r="Q96">
        <v>13.752362</v>
      </c>
      <c r="R96">
        <v>25.073029999999999</v>
      </c>
      <c r="S96">
        <v>16.531915000000001</v>
      </c>
      <c r="T96">
        <v>0</v>
      </c>
      <c r="U96">
        <v>401.55855300000002</v>
      </c>
      <c r="V96">
        <v>0</v>
      </c>
      <c r="W96">
        <v>0</v>
      </c>
      <c r="X96">
        <v>112.44147700000001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3.6908059999999998</v>
      </c>
      <c r="AF96">
        <v>8.5092789999999994</v>
      </c>
      <c r="AG96">
        <v>42.090724000000002</v>
      </c>
      <c r="AH96">
        <v>0</v>
      </c>
      <c r="AI96">
        <v>0</v>
      </c>
      <c r="AJ96">
        <v>0</v>
      </c>
      <c r="AK96">
        <v>50.864083000000001</v>
      </c>
      <c r="AL96">
        <v>10.028176</v>
      </c>
      <c r="AM96">
        <v>0</v>
      </c>
      <c r="AN96">
        <v>0.55031300000000005</v>
      </c>
      <c r="AO96">
        <v>0</v>
      </c>
      <c r="AP96">
        <v>1.228351</v>
      </c>
      <c r="AQ96">
        <v>0</v>
      </c>
      <c r="AR96">
        <v>12.703507</v>
      </c>
      <c r="AS96">
        <v>9.6743419999999993</v>
      </c>
      <c r="AT96">
        <v>14.380404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1747.0709060000002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462.37199099999998</v>
      </c>
      <c r="L97">
        <v>208.129245</v>
      </c>
      <c r="M97">
        <v>88.218800000000002</v>
      </c>
      <c r="N97">
        <v>113.270062</v>
      </c>
      <c r="O97">
        <v>58.184710000000003</v>
      </c>
      <c r="P97">
        <v>79.109250000000003</v>
      </c>
      <c r="Q97">
        <v>9.3588640000000005</v>
      </c>
      <c r="R97">
        <v>12.110906999999999</v>
      </c>
      <c r="S97">
        <v>11.326165</v>
      </c>
      <c r="T97">
        <v>0</v>
      </c>
      <c r="U97">
        <v>401.55855300000002</v>
      </c>
      <c r="V97">
        <v>0</v>
      </c>
      <c r="W97">
        <v>0</v>
      </c>
      <c r="X97">
        <v>112.44147700000001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3.6908059999999998</v>
      </c>
      <c r="AF97">
        <v>8.5092789999999994</v>
      </c>
      <c r="AG97">
        <v>42.090724000000002</v>
      </c>
      <c r="AH97">
        <v>0</v>
      </c>
      <c r="AI97">
        <v>0</v>
      </c>
      <c r="AJ97">
        <v>0</v>
      </c>
      <c r="AK97">
        <v>50.864083000000001</v>
      </c>
      <c r="AL97">
        <v>10.028176</v>
      </c>
      <c r="AM97">
        <v>0</v>
      </c>
      <c r="AN97">
        <v>0.55031300000000005</v>
      </c>
      <c r="AO97">
        <v>0</v>
      </c>
      <c r="AP97">
        <v>1.228351</v>
      </c>
      <c r="AQ97">
        <v>0</v>
      </c>
      <c r="AR97">
        <v>8.4690049999999992</v>
      </c>
      <c r="AS97">
        <v>9.6743419999999993</v>
      </c>
      <c r="AT97">
        <v>14.380404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1705.565507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412.72014899999999</v>
      </c>
      <c r="L98">
        <v>208.129245</v>
      </c>
      <c r="M98">
        <v>88.218800000000002</v>
      </c>
      <c r="N98">
        <v>113.270062</v>
      </c>
      <c r="O98">
        <v>58.184710000000003</v>
      </c>
      <c r="P98">
        <v>79.109250000000003</v>
      </c>
      <c r="Q98">
        <v>9.3588640000000005</v>
      </c>
      <c r="R98">
        <v>12.110906999999999</v>
      </c>
      <c r="S98">
        <v>11.326165</v>
      </c>
      <c r="T98">
        <v>0</v>
      </c>
      <c r="U98">
        <v>401.55855300000002</v>
      </c>
      <c r="V98">
        <v>0</v>
      </c>
      <c r="W98">
        <v>0</v>
      </c>
      <c r="X98">
        <v>112.44147700000001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3.6908059999999998</v>
      </c>
      <c r="AF98">
        <v>8.5092789999999994</v>
      </c>
      <c r="AG98">
        <v>42.090724000000002</v>
      </c>
      <c r="AH98">
        <v>0</v>
      </c>
      <c r="AI98">
        <v>0</v>
      </c>
      <c r="AJ98">
        <v>0</v>
      </c>
      <c r="AK98">
        <v>50.864083000000001</v>
      </c>
      <c r="AL98">
        <v>10.028176</v>
      </c>
      <c r="AM98">
        <v>0</v>
      </c>
      <c r="AN98">
        <v>0.55031300000000005</v>
      </c>
      <c r="AO98">
        <v>0</v>
      </c>
      <c r="AP98">
        <v>1.228351</v>
      </c>
      <c r="AQ98">
        <v>0</v>
      </c>
      <c r="AR98">
        <v>8.4690049999999992</v>
      </c>
      <c r="AS98">
        <v>9.6743419999999993</v>
      </c>
      <c r="AT98">
        <v>14.380404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1655.913665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13.620333441250004</v>
      </c>
      <c r="L99">
        <f t="shared" si="2"/>
        <v>7.269682200250009</v>
      </c>
      <c r="M99">
        <f t="shared" si="2"/>
        <v>1.960043840999997</v>
      </c>
      <c r="N99">
        <f t="shared" si="2"/>
        <v>2.6241419349999946</v>
      </c>
      <c r="O99">
        <f t="shared" si="2"/>
        <v>1.3512324590000027</v>
      </c>
      <c r="P99">
        <f t="shared" si="2"/>
        <v>1.8207474260000003</v>
      </c>
      <c r="Q99">
        <f t="shared" si="2"/>
        <v>0.39766102724999941</v>
      </c>
      <c r="R99">
        <f t="shared" si="2"/>
        <v>0.76931105050000037</v>
      </c>
      <c r="S99">
        <f t="shared" si="2"/>
        <v>0.4908482194999999</v>
      </c>
      <c r="T99">
        <f t="shared" si="2"/>
        <v>0</v>
      </c>
      <c r="U99">
        <f t="shared" si="2"/>
        <v>9.6339100810000016</v>
      </c>
      <c r="V99">
        <f t="shared" si="2"/>
        <v>0</v>
      </c>
      <c r="W99">
        <f t="shared" si="2"/>
        <v>0</v>
      </c>
      <c r="X99">
        <f t="shared" si="2"/>
        <v>2.9192033357500051</v>
      </c>
      <c r="Y99">
        <f t="shared" si="2"/>
        <v>0</v>
      </c>
      <c r="Z99">
        <f t="shared" si="2"/>
        <v>6.6053061000000024E-2</v>
      </c>
      <c r="AA99">
        <f t="shared" si="2"/>
        <v>0.18912064499999998</v>
      </c>
      <c r="AB99">
        <f t="shared" si="2"/>
        <v>0.13882039849999994</v>
      </c>
      <c r="AC99">
        <f t="shared" si="2"/>
        <v>0.10986974775</v>
      </c>
      <c r="AD99">
        <f t="shared" si="2"/>
        <v>0.113740147</v>
      </c>
      <c r="AE99">
        <f t="shared" si="2"/>
        <v>0.2380446914999996</v>
      </c>
      <c r="AF99">
        <f t="shared" si="2"/>
        <v>0.24137987024999993</v>
      </c>
      <c r="AG99">
        <f t="shared" si="2"/>
        <v>1.010177376000001</v>
      </c>
      <c r="AH99">
        <f t="shared" si="2"/>
        <v>0.58117011175000011</v>
      </c>
      <c r="AI99">
        <f t="shared" si="2"/>
        <v>4.2113448999999997E-2</v>
      </c>
      <c r="AJ99">
        <f t="shared" si="2"/>
        <v>0</v>
      </c>
      <c r="AK99">
        <f t="shared" si="2"/>
        <v>1.2207379920000008</v>
      </c>
      <c r="AL99">
        <f t="shared" si="2"/>
        <v>0.3142161890000002</v>
      </c>
      <c r="AM99">
        <f t="shared" si="2"/>
        <v>0</v>
      </c>
      <c r="AN99">
        <f t="shared" si="2"/>
        <v>1.1978476499999998E-2</v>
      </c>
      <c r="AO99">
        <f t="shared" si="2"/>
        <v>0</v>
      </c>
      <c r="AP99">
        <f t="shared" si="2"/>
        <v>5.0730889250000036E-2</v>
      </c>
      <c r="AQ99">
        <f t="shared" si="2"/>
        <v>0.44220632700000012</v>
      </c>
      <c r="AR99">
        <f t="shared" si="2"/>
        <v>0.48776175024999974</v>
      </c>
      <c r="AS99">
        <f t="shared" si="2"/>
        <v>0.36414223749999991</v>
      </c>
      <c r="AT99">
        <f t="shared" si="2"/>
        <v>0.33695465650000006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48.816333032250007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44578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194.66</v>
      </c>
      <c r="C3" s="75">
        <v>36.44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70.03</v>
      </c>
      <c r="J3">
        <v>148.32</v>
      </c>
      <c r="K3">
        <v>44.08</v>
      </c>
      <c r="L3">
        <v>0.93</v>
      </c>
      <c r="M3">
        <v>21.6</v>
      </c>
      <c r="N3" s="135">
        <v>0</v>
      </c>
      <c r="O3" s="135">
        <v>0</v>
      </c>
      <c r="P3" s="135">
        <v>0</v>
      </c>
      <c r="Q3">
        <v>1.22</v>
      </c>
      <c r="R3">
        <v>180</v>
      </c>
      <c r="S3">
        <v>1.71</v>
      </c>
      <c r="T3">
        <v>35.33</v>
      </c>
      <c r="U3">
        <v>11.78</v>
      </c>
      <c r="V3">
        <v>11.76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165.89</v>
      </c>
      <c r="C4" s="75">
        <v>36.44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70.03</v>
      </c>
      <c r="J4">
        <v>148.32</v>
      </c>
      <c r="K4">
        <v>44.08</v>
      </c>
      <c r="L4">
        <v>0.93</v>
      </c>
      <c r="M4">
        <v>21.55</v>
      </c>
      <c r="N4" s="135">
        <v>0</v>
      </c>
      <c r="O4" s="135">
        <v>0</v>
      </c>
      <c r="P4" s="135">
        <v>0</v>
      </c>
      <c r="Q4">
        <v>1.22</v>
      </c>
      <c r="R4">
        <v>180</v>
      </c>
      <c r="S4">
        <v>1.71</v>
      </c>
      <c r="T4">
        <v>36.659999999999997</v>
      </c>
      <c r="U4">
        <v>12.22</v>
      </c>
      <c r="V4">
        <v>12.22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163.01</v>
      </c>
      <c r="C5" s="75">
        <v>36.44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70.03</v>
      </c>
      <c r="J5">
        <v>148.32</v>
      </c>
      <c r="K5">
        <v>44.08</v>
      </c>
      <c r="L5">
        <v>0.93</v>
      </c>
      <c r="M5">
        <v>21.33</v>
      </c>
      <c r="N5" s="135">
        <v>0</v>
      </c>
      <c r="O5" s="135">
        <v>0</v>
      </c>
      <c r="P5" s="135">
        <v>0</v>
      </c>
      <c r="Q5">
        <v>1.22</v>
      </c>
      <c r="R5">
        <v>180</v>
      </c>
      <c r="S5">
        <v>1.71</v>
      </c>
      <c r="T5">
        <v>45.16</v>
      </c>
      <c r="U5">
        <v>15.05</v>
      </c>
      <c r="V5">
        <v>15.06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148.63</v>
      </c>
      <c r="C6" s="75">
        <v>36.44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70.03</v>
      </c>
      <c r="J6">
        <v>148.32</v>
      </c>
      <c r="K6">
        <v>44.08</v>
      </c>
      <c r="L6">
        <v>0.93</v>
      </c>
      <c r="M6">
        <v>21.26</v>
      </c>
      <c r="N6" s="135">
        <v>0</v>
      </c>
      <c r="O6" s="135">
        <v>0</v>
      </c>
      <c r="P6" s="135">
        <v>0</v>
      </c>
      <c r="Q6">
        <v>1.22</v>
      </c>
      <c r="R6">
        <v>180</v>
      </c>
      <c r="S6">
        <v>1.71</v>
      </c>
      <c r="T6">
        <v>46.66</v>
      </c>
      <c r="U6">
        <v>15.55</v>
      </c>
      <c r="V6">
        <v>15.56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148.63</v>
      </c>
      <c r="C7" s="75">
        <v>36.44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70.03</v>
      </c>
      <c r="J7">
        <v>148.32</v>
      </c>
      <c r="K7">
        <v>44.08</v>
      </c>
      <c r="L7">
        <v>0.93</v>
      </c>
      <c r="M7">
        <v>21.03</v>
      </c>
      <c r="N7" s="135">
        <v>0</v>
      </c>
      <c r="O7" s="135">
        <v>0</v>
      </c>
      <c r="P7" s="135">
        <v>0</v>
      </c>
      <c r="Q7">
        <v>1.22</v>
      </c>
      <c r="R7">
        <v>180</v>
      </c>
      <c r="S7">
        <v>1.71</v>
      </c>
      <c r="T7">
        <v>48.16</v>
      </c>
      <c r="U7">
        <v>16.05</v>
      </c>
      <c r="V7">
        <v>16.059999999999999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148.63</v>
      </c>
      <c r="C8" s="75">
        <v>36.44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70.03</v>
      </c>
      <c r="J8">
        <v>148.32</v>
      </c>
      <c r="K8">
        <v>44.08</v>
      </c>
      <c r="L8">
        <v>0.93</v>
      </c>
      <c r="M8">
        <v>20.89</v>
      </c>
      <c r="N8" s="135">
        <v>0</v>
      </c>
      <c r="O8" s="135">
        <v>0</v>
      </c>
      <c r="P8" s="135">
        <v>0</v>
      </c>
      <c r="Q8">
        <v>1.22</v>
      </c>
      <c r="R8">
        <v>180</v>
      </c>
      <c r="S8">
        <v>1.71</v>
      </c>
      <c r="T8">
        <v>49.33</v>
      </c>
      <c r="U8">
        <v>16.440000000000001</v>
      </c>
      <c r="V8">
        <v>16.440000000000001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148.63</v>
      </c>
      <c r="C9" s="75">
        <v>36.44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70.03</v>
      </c>
      <c r="J9">
        <v>148.32</v>
      </c>
      <c r="K9">
        <v>44.08</v>
      </c>
      <c r="L9">
        <v>0.93</v>
      </c>
      <c r="M9">
        <v>17.38</v>
      </c>
      <c r="N9" s="135">
        <v>0</v>
      </c>
      <c r="O9" s="135">
        <v>0</v>
      </c>
      <c r="P9" s="135">
        <v>0</v>
      </c>
      <c r="Q9">
        <v>1.22</v>
      </c>
      <c r="R9">
        <v>180</v>
      </c>
      <c r="S9">
        <v>1.71</v>
      </c>
      <c r="T9">
        <v>50.13</v>
      </c>
      <c r="U9">
        <v>16.71</v>
      </c>
      <c r="V9">
        <v>16.7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148.63</v>
      </c>
      <c r="C10" s="75">
        <v>36.44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70.03</v>
      </c>
      <c r="J10">
        <v>148.32</v>
      </c>
      <c r="K10">
        <v>44.08</v>
      </c>
      <c r="L10">
        <v>0.93</v>
      </c>
      <c r="M10">
        <v>17.23</v>
      </c>
      <c r="N10" s="135">
        <v>0</v>
      </c>
      <c r="O10" s="135">
        <v>0</v>
      </c>
      <c r="P10" s="135">
        <v>0</v>
      </c>
      <c r="Q10">
        <v>1.22</v>
      </c>
      <c r="R10">
        <v>180</v>
      </c>
      <c r="S10">
        <v>1.71</v>
      </c>
      <c r="T10">
        <v>66.819999999999993</v>
      </c>
      <c r="U10">
        <v>22.27</v>
      </c>
      <c r="V10">
        <v>22.27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148.63</v>
      </c>
      <c r="C11" s="75">
        <v>36.44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70.03</v>
      </c>
      <c r="J11">
        <v>148.32</v>
      </c>
      <c r="K11">
        <v>44.08</v>
      </c>
      <c r="L11">
        <v>0.93</v>
      </c>
      <c r="M11">
        <v>17.02</v>
      </c>
      <c r="N11" s="135">
        <v>0</v>
      </c>
      <c r="O11" s="135">
        <v>0</v>
      </c>
      <c r="P11" s="135">
        <v>0</v>
      </c>
      <c r="Q11">
        <v>1.1399999999999999</v>
      </c>
      <c r="R11">
        <v>180</v>
      </c>
      <c r="S11">
        <v>1.71</v>
      </c>
      <c r="T11">
        <v>67.849999999999994</v>
      </c>
      <c r="U11">
        <v>22.62</v>
      </c>
      <c r="V11">
        <v>22.6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148.63</v>
      </c>
      <c r="C12" s="75">
        <v>36.44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70.03</v>
      </c>
      <c r="J12">
        <v>148.32</v>
      </c>
      <c r="K12">
        <v>44.08</v>
      </c>
      <c r="L12">
        <v>0.93</v>
      </c>
      <c r="M12">
        <v>16.87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1.71</v>
      </c>
      <c r="T12">
        <v>69.33</v>
      </c>
      <c r="U12">
        <v>23.11</v>
      </c>
      <c r="V12">
        <v>23.1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148.63</v>
      </c>
      <c r="C13" s="75">
        <v>36.44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70.03</v>
      </c>
      <c r="J13">
        <v>148.32</v>
      </c>
      <c r="K13">
        <v>44.08</v>
      </c>
      <c r="L13">
        <v>0.93</v>
      </c>
      <c r="M13">
        <v>16.45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1.71</v>
      </c>
      <c r="T13">
        <v>69.77</v>
      </c>
      <c r="U13">
        <v>23.26</v>
      </c>
      <c r="V13">
        <v>23.24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148.63</v>
      </c>
      <c r="C14" s="75">
        <v>36.44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70.03</v>
      </c>
      <c r="J14">
        <v>148.32</v>
      </c>
      <c r="K14">
        <v>44.08</v>
      </c>
      <c r="L14">
        <v>0.93</v>
      </c>
      <c r="M14">
        <v>19.559999999999999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1.71</v>
      </c>
      <c r="T14">
        <v>38.83</v>
      </c>
      <c r="U14">
        <v>12.94</v>
      </c>
      <c r="V14">
        <v>12.94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148.63</v>
      </c>
      <c r="C15" s="75">
        <v>36.44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70.03</v>
      </c>
      <c r="J15">
        <v>148.32</v>
      </c>
      <c r="K15">
        <v>44.08</v>
      </c>
      <c r="L15">
        <v>1.01</v>
      </c>
      <c r="M15">
        <v>19.489999999999998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1.71</v>
      </c>
      <c r="T15">
        <v>38.46</v>
      </c>
      <c r="U15">
        <v>12.82</v>
      </c>
      <c r="V15">
        <v>12.82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148.63</v>
      </c>
      <c r="C16" s="75">
        <v>36.44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70.03</v>
      </c>
      <c r="J16">
        <v>148.32</v>
      </c>
      <c r="K16">
        <v>44.08</v>
      </c>
      <c r="L16">
        <v>1.01</v>
      </c>
      <c r="M16">
        <v>19.350000000000001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1.71</v>
      </c>
      <c r="T16">
        <v>38.08</v>
      </c>
      <c r="U16">
        <v>12.69</v>
      </c>
      <c r="V16">
        <v>12.7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148.63</v>
      </c>
      <c r="C17" s="75">
        <v>36.44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70.03</v>
      </c>
      <c r="J17">
        <v>148.32</v>
      </c>
      <c r="K17">
        <v>44.08</v>
      </c>
      <c r="L17">
        <v>1.01</v>
      </c>
      <c r="M17">
        <v>19.510000000000002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1.71</v>
      </c>
      <c r="T17">
        <v>37.85</v>
      </c>
      <c r="U17">
        <v>12.62</v>
      </c>
      <c r="V17">
        <v>12.61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148.63</v>
      </c>
      <c r="C18" s="75">
        <v>36.44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70.03</v>
      </c>
      <c r="J18">
        <v>148.32</v>
      </c>
      <c r="K18">
        <v>44.08</v>
      </c>
      <c r="L18">
        <v>1.01</v>
      </c>
      <c r="M18">
        <v>19.53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1.71</v>
      </c>
      <c r="T18">
        <v>39.08</v>
      </c>
      <c r="U18">
        <v>13.03</v>
      </c>
      <c r="V18">
        <v>13.01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148.63</v>
      </c>
      <c r="C19" s="75">
        <v>36.44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70.03</v>
      </c>
      <c r="J19">
        <v>148.32</v>
      </c>
      <c r="K19">
        <v>44.08</v>
      </c>
      <c r="L19">
        <v>1.01</v>
      </c>
      <c r="M19">
        <v>19.52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1.66</v>
      </c>
      <c r="T19">
        <v>37.67</v>
      </c>
      <c r="U19">
        <v>12.56</v>
      </c>
      <c r="V19">
        <v>12.54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148.63</v>
      </c>
      <c r="C20" s="75">
        <v>36.44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70.03</v>
      </c>
      <c r="J20">
        <v>148.32</v>
      </c>
      <c r="K20">
        <v>44.08</v>
      </c>
      <c r="L20">
        <v>1.01</v>
      </c>
      <c r="M20">
        <v>19.37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1.66</v>
      </c>
      <c r="T20">
        <v>22.63</v>
      </c>
      <c r="U20">
        <v>7.54</v>
      </c>
      <c r="V20">
        <v>7.54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148.63</v>
      </c>
      <c r="C21" s="75">
        <v>36.44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70.03</v>
      </c>
      <c r="J21">
        <v>148.32</v>
      </c>
      <c r="K21">
        <v>44.08</v>
      </c>
      <c r="L21">
        <v>1.01</v>
      </c>
      <c r="M21">
        <v>14.99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1.66</v>
      </c>
      <c r="T21">
        <v>22.73</v>
      </c>
      <c r="U21">
        <v>7.58</v>
      </c>
      <c r="V21">
        <v>7.56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148.63</v>
      </c>
      <c r="C22" s="75">
        <v>36.44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65.89</v>
      </c>
      <c r="J22">
        <v>148.32</v>
      </c>
      <c r="K22">
        <v>44.08</v>
      </c>
      <c r="L22">
        <v>1.01</v>
      </c>
      <c r="M22">
        <v>14.84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1.66</v>
      </c>
      <c r="T22">
        <v>23.24</v>
      </c>
      <c r="U22">
        <v>7.75</v>
      </c>
      <c r="V22">
        <v>7.73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169.73</v>
      </c>
      <c r="C23" s="75">
        <v>36.44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65.89</v>
      </c>
      <c r="J23">
        <v>148.32</v>
      </c>
      <c r="K23">
        <v>44.08</v>
      </c>
      <c r="L23">
        <v>1.01</v>
      </c>
      <c r="M23">
        <v>14.85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1.66</v>
      </c>
      <c r="T23">
        <v>23.52</v>
      </c>
      <c r="U23">
        <v>7.84</v>
      </c>
      <c r="V23">
        <v>7.83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195.36</v>
      </c>
      <c r="C24" s="75">
        <v>36.44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65.89</v>
      </c>
      <c r="J24">
        <v>148.32</v>
      </c>
      <c r="K24">
        <v>44.08</v>
      </c>
      <c r="L24">
        <v>1.01</v>
      </c>
      <c r="M24">
        <v>14.6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1.66</v>
      </c>
      <c r="T24">
        <v>23.8</v>
      </c>
      <c r="U24">
        <v>7.93</v>
      </c>
      <c r="V24">
        <v>7.94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218.23</v>
      </c>
      <c r="C25" s="75">
        <v>41.23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65.89</v>
      </c>
      <c r="J25">
        <v>148.32</v>
      </c>
      <c r="K25">
        <v>44.08</v>
      </c>
      <c r="L25">
        <v>1.01</v>
      </c>
      <c r="M25">
        <v>14.39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1.66</v>
      </c>
      <c r="T25">
        <v>24.15</v>
      </c>
      <c r="U25">
        <v>8.0500000000000007</v>
      </c>
      <c r="V25">
        <v>8.0399999999999991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218.23</v>
      </c>
      <c r="C26" s="75">
        <v>55.25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65.89</v>
      </c>
      <c r="J26">
        <v>148.32</v>
      </c>
      <c r="K26">
        <v>44.08</v>
      </c>
      <c r="L26">
        <v>1.01</v>
      </c>
      <c r="M26">
        <v>14.03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1.66</v>
      </c>
      <c r="T26">
        <v>24.57</v>
      </c>
      <c r="U26">
        <v>8.19</v>
      </c>
      <c r="V26">
        <v>8.19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218.23</v>
      </c>
      <c r="C27" s="75">
        <v>55.25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65.89</v>
      </c>
      <c r="J27">
        <v>148.32</v>
      </c>
      <c r="K27">
        <v>44.08</v>
      </c>
      <c r="L27">
        <v>1.01</v>
      </c>
      <c r="M27">
        <v>17.13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1.66</v>
      </c>
      <c r="T27">
        <v>25.12</v>
      </c>
      <c r="U27">
        <v>8.3699999999999992</v>
      </c>
      <c r="V27">
        <v>8.3800000000000008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259.48</v>
      </c>
      <c r="C28" s="75">
        <v>55.25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65.89</v>
      </c>
      <c r="J28">
        <v>191.78</v>
      </c>
      <c r="K28">
        <v>44.08</v>
      </c>
      <c r="L28">
        <v>1.01</v>
      </c>
      <c r="M28">
        <v>16.940000000000001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1.66</v>
      </c>
      <c r="T28">
        <v>25.43</v>
      </c>
      <c r="U28">
        <v>8.48</v>
      </c>
      <c r="V28">
        <v>8.4600000000000009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259.48</v>
      </c>
      <c r="C29" s="75">
        <v>74.11</v>
      </c>
      <c r="D29" s="135">
        <f t="shared" si="0"/>
        <v>3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65.89</v>
      </c>
      <c r="J29">
        <v>230.14</v>
      </c>
      <c r="K29">
        <v>71.92</v>
      </c>
      <c r="L29">
        <v>1.01</v>
      </c>
      <c r="M29">
        <v>17.28</v>
      </c>
      <c r="N29" s="135">
        <v>0</v>
      </c>
      <c r="O29" s="135">
        <v>3</v>
      </c>
      <c r="P29" s="135">
        <v>0</v>
      </c>
      <c r="Q29">
        <v>1.1399999999999999</v>
      </c>
      <c r="R29">
        <v>0</v>
      </c>
      <c r="S29">
        <v>1.66</v>
      </c>
      <c r="T29">
        <v>25.56</v>
      </c>
      <c r="U29">
        <v>8.52</v>
      </c>
      <c r="V29">
        <v>8.51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259.48</v>
      </c>
      <c r="C30" s="75">
        <v>67.63</v>
      </c>
      <c r="D30" s="135">
        <f t="shared" si="0"/>
        <v>6.5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65.89</v>
      </c>
      <c r="J30">
        <v>269.69</v>
      </c>
      <c r="K30">
        <v>100.44</v>
      </c>
      <c r="L30">
        <v>1.01</v>
      </c>
      <c r="M30">
        <v>17.54</v>
      </c>
      <c r="N30" s="135">
        <v>0.49</v>
      </c>
      <c r="O30" s="135">
        <v>5.34</v>
      </c>
      <c r="P30" s="135">
        <v>0.67</v>
      </c>
      <c r="Q30">
        <v>1.1399999999999999</v>
      </c>
      <c r="R30">
        <v>0</v>
      </c>
      <c r="S30">
        <v>1.66</v>
      </c>
      <c r="T30">
        <v>25.77</v>
      </c>
      <c r="U30">
        <v>8.59</v>
      </c>
      <c r="V30">
        <v>8.59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259.48</v>
      </c>
      <c r="C31" s="75">
        <v>78.41</v>
      </c>
      <c r="D31" s="135">
        <f t="shared" si="0"/>
        <v>17.579999999999998</v>
      </c>
      <c r="E31" s="75"/>
      <c r="F31" s="78">
        <v>0.24</v>
      </c>
      <c r="G31" s="78">
        <v>0.24</v>
      </c>
      <c r="H31" s="78">
        <v>0.25</v>
      </c>
      <c r="I31">
        <v>65.89</v>
      </c>
      <c r="J31">
        <v>269.69</v>
      </c>
      <c r="K31">
        <v>100.44</v>
      </c>
      <c r="L31">
        <v>1.01</v>
      </c>
      <c r="M31">
        <v>17.559999999999999</v>
      </c>
      <c r="N31" s="135">
        <v>4.7300000000000004</v>
      </c>
      <c r="O31" s="135">
        <v>8.34</v>
      </c>
      <c r="P31" s="135">
        <v>4.51</v>
      </c>
      <c r="Q31">
        <v>1.06</v>
      </c>
      <c r="R31">
        <v>0.27</v>
      </c>
      <c r="S31">
        <v>1.66</v>
      </c>
      <c r="T31">
        <v>25.76</v>
      </c>
      <c r="U31">
        <v>8.59</v>
      </c>
      <c r="V31">
        <v>8.57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259.48</v>
      </c>
      <c r="C32" s="75">
        <v>85.85</v>
      </c>
      <c r="D32" s="135">
        <f t="shared" si="0"/>
        <v>36.090000000000003</v>
      </c>
      <c r="E32" s="75"/>
      <c r="F32" s="78">
        <v>0.51</v>
      </c>
      <c r="G32" s="78">
        <v>0.51</v>
      </c>
      <c r="H32" s="78">
        <v>0.52</v>
      </c>
      <c r="I32">
        <v>65.89</v>
      </c>
      <c r="J32">
        <v>269.69</v>
      </c>
      <c r="K32">
        <v>100.44</v>
      </c>
      <c r="L32">
        <v>1.01</v>
      </c>
      <c r="M32">
        <v>17.899999999999999</v>
      </c>
      <c r="N32" s="135">
        <v>12.75</v>
      </c>
      <c r="O32" s="135">
        <v>12.02</v>
      </c>
      <c r="P32" s="135">
        <v>11.32</v>
      </c>
      <c r="Q32">
        <v>1.06</v>
      </c>
      <c r="R32">
        <v>3.64</v>
      </c>
      <c r="S32">
        <v>1.66</v>
      </c>
      <c r="T32">
        <v>25.66</v>
      </c>
      <c r="U32">
        <v>8.5500000000000007</v>
      </c>
      <c r="V32">
        <v>8.5500000000000007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259.48</v>
      </c>
      <c r="C33" s="75">
        <v>85.85</v>
      </c>
      <c r="D33" s="135">
        <f t="shared" si="0"/>
        <v>60.489999999999995</v>
      </c>
      <c r="E33" s="75"/>
      <c r="F33" s="78">
        <v>0.83</v>
      </c>
      <c r="G33" s="78">
        <v>0.83</v>
      </c>
      <c r="H33" s="78">
        <v>0.86</v>
      </c>
      <c r="I33">
        <v>70.03</v>
      </c>
      <c r="J33">
        <v>269.69</v>
      </c>
      <c r="K33">
        <v>100.44</v>
      </c>
      <c r="L33">
        <v>1.01</v>
      </c>
      <c r="M33">
        <v>17.239999999999998</v>
      </c>
      <c r="N33" s="135">
        <v>24.52</v>
      </c>
      <c r="O33" s="135">
        <v>16.36</v>
      </c>
      <c r="P33" s="135">
        <v>19.61</v>
      </c>
      <c r="Q33">
        <v>1.06</v>
      </c>
      <c r="R33">
        <v>9.75</v>
      </c>
      <c r="S33">
        <v>1.66</v>
      </c>
      <c r="T33">
        <v>25.17</v>
      </c>
      <c r="U33">
        <v>8.39</v>
      </c>
      <c r="V33">
        <v>8.3800000000000008</v>
      </c>
      <c r="W33">
        <v>0.56000000000000005</v>
      </c>
      <c r="X33">
        <v>0.11</v>
      </c>
      <c r="Y33">
        <v>1.68</v>
      </c>
      <c r="Z33">
        <v>6.5</v>
      </c>
      <c r="AA33">
        <v>0.41</v>
      </c>
      <c r="AB33">
        <v>0.21</v>
      </c>
    </row>
    <row r="34" spans="1:28">
      <c r="A34" t="s">
        <v>76</v>
      </c>
      <c r="B34" s="75">
        <v>259.48</v>
      </c>
      <c r="C34" s="75">
        <v>85.85</v>
      </c>
      <c r="D34" s="135">
        <f t="shared" si="0"/>
        <v>82.45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70.03</v>
      </c>
      <c r="J34">
        <v>269.69</v>
      </c>
      <c r="K34">
        <v>100.44</v>
      </c>
      <c r="L34">
        <v>1.01</v>
      </c>
      <c r="M34">
        <v>17.64</v>
      </c>
      <c r="N34" s="135">
        <v>30.55</v>
      </c>
      <c r="O34" s="135">
        <v>21.35</v>
      </c>
      <c r="P34" s="135">
        <v>30.55</v>
      </c>
      <c r="Q34">
        <v>1.06</v>
      </c>
      <c r="R34">
        <v>15.91</v>
      </c>
      <c r="S34">
        <v>1.66</v>
      </c>
      <c r="T34">
        <v>31.4</v>
      </c>
      <c r="U34">
        <v>10.47</v>
      </c>
      <c r="V34">
        <v>10.46</v>
      </c>
      <c r="W34">
        <v>7.3</v>
      </c>
      <c r="X34">
        <v>1.46</v>
      </c>
      <c r="Y34">
        <v>2.94</v>
      </c>
      <c r="Z34">
        <v>6.5</v>
      </c>
      <c r="AA34">
        <v>1.79</v>
      </c>
      <c r="AB34">
        <v>0.89</v>
      </c>
    </row>
    <row r="35" spans="1:28">
      <c r="A35" t="s">
        <v>77</v>
      </c>
      <c r="B35" s="75">
        <v>259.48</v>
      </c>
      <c r="C35" s="75">
        <v>85.85</v>
      </c>
      <c r="D35" s="135">
        <f t="shared" si="0"/>
        <v>82.45</v>
      </c>
      <c r="E35" s="75"/>
      <c r="F35" s="78">
        <v>1.34</v>
      </c>
      <c r="G35" s="78">
        <v>1.34</v>
      </c>
      <c r="H35" s="78">
        <v>1.37</v>
      </c>
      <c r="I35">
        <v>65.89</v>
      </c>
      <c r="J35">
        <v>269.69</v>
      </c>
      <c r="K35">
        <v>100.44</v>
      </c>
      <c r="L35">
        <v>0.97</v>
      </c>
      <c r="M35">
        <v>17.05</v>
      </c>
      <c r="N35" s="135">
        <v>27.71</v>
      </c>
      <c r="O35" s="135">
        <v>27.03</v>
      </c>
      <c r="P35" s="135">
        <v>27.71</v>
      </c>
      <c r="Q35">
        <v>1.06</v>
      </c>
      <c r="R35">
        <v>22.02</v>
      </c>
      <c r="S35">
        <v>1.61</v>
      </c>
      <c r="T35">
        <v>31.49</v>
      </c>
      <c r="U35">
        <v>10.5</v>
      </c>
      <c r="V35">
        <v>10.48</v>
      </c>
      <c r="W35">
        <v>20.14</v>
      </c>
      <c r="X35">
        <v>4.03</v>
      </c>
      <c r="Y35">
        <v>4.1100000000000003</v>
      </c>
      <c r="Z35">
        <v>6.5</v>
      </c>
      <c r="AA35">
        <v>3.92</v>
      </c>
      <c r="AB35">
        <v>1.96</v>
      </c>
    </row>
    <row r="36" spans="1:28">
      <c r="A36" t="s">
        <v>78</v>
      </c>
      <c r="B36" s="75">
        <v>259.48</v>
      </c>
      <c r="C36" s="75">
        <v>85.85</v>
      </c>
      <c r="D36" s="135">
        <f t="shared" si="0"/>
        <v>82.45</v>
      </c>
      <c r="E36" s="75"/>
      <c r="F36" s="78">
        <v>1.68</v>
      </c>
      <c r="G36" s="78">
        <v>1.68</v>
      </c>
      <c r="H36" s="78">
        <v>1.73</v>
      </c>
      <c r="I36">
        <v>65.89</v>
      </c>
      <c r="J36">
        <v>269.69</v>
      </c>
      <c r="K36">
        <v>100.44</v>
      </c>
      <c r="L36">
        <v>0.97</v>
      </c>
      <c r="M36">
        <v>17.739999999999998</v>
      </c>
      <c r="N36" s="135">
        <v>27.48</v>
      </c>
      <c r="O36" s="135">
        <v>27.49</v>
      </c>
      <c r="P36" s="135">
        <v>27.48</v>
      </c>
      <c r="Q36">
        <v>1.06</v>
      </c>
      <c r="R36">
        <v>28.32</v>
      </c>
      <c r="S36">
        <v>1.61</v>
      </c>
      <c r="T36">
        <v>31.74</v>
      </c>
      <c r="U36">
        <v>10.58</v>
      </c>
      <c r="V36">
        <v>10.57</v>
      </c>
      <c r="W36">
        <v>40.630000000000003</v>
      </c>
      <c r="X36">
        <v>8.1199999999999992</v>
      </c>
      <c r="Y36">
        <v>6.57</v>
      </c>
      <c r="Z36">
        <v>7.3</v>
      </c>
      <c r="AA36">
        <v>6.27</v>
      </c>
      <c r="AB36">
        <v>3.13</v>
      </c>
    </row>
    <row r="37" spans="1:28">
      <c r="A37" t="s">
        <v>79</v>
      </c>
      <c r="B37" s="75">
        <v>259.48</v>
      </c>
      <c r="C37" s="75">
        <v>85.85</v>
      </c>
      <c r="D37" s="135">
        <f t="shared" si="0"/>
        <v>82.45</v>
      </c>
      <c r="E37" s="75"/>
      <c r="F37" s="78">
        <v>3.04</v>
      </c>
      <c r="G37" s="78">
        <v>3.04</v>
      </c>
      <c r="H37" s="78">
        <v>3.11</v>
      </c>
      <c r="I37">
        <v>65.89</v>
      </c>
      <c r="J37">
        <v>269.69</v>
      </c>
      <c r="K37">
        <v>100.44</v>
      </c>
      <c r="L37">
        <v>0.97</v>
      </c>
      <c r="M37">
        <v>17.88</v>
      </c>
      <c r="N37" s="135">
        <v>27.48</v>
      </c>
      <c r="O37" s="135">
        <v>27.49</v>
      </c>
      <c r="P37" s="135">
        <v>27.48</v>
      </c>
      <c r="Q37">
        <v>1.06</v>
      </c>
      <c r="R37">
        <v>34.909999999999997</v>
      </c>
      <c r="S37">
        <v>1.61</v>
      </c>
      <c r="T37">
        <v>30.84</v>
      </c>
      <c r="U37">
        <v>10.28</v>
      </c>
      <c r="V37">
        <v>10.27</v>
      </c>
      <c r="W37">
        <v>65.58</v>
      </c>
      <c r="X37">
        <v>13.12</v>
      </c>
      <c r="Y37">
        <v>13.17</v>
      </c>
      <c r="Z37">
        <v>10.56</v>
      </c>
      <c r="AA37">
        <v>8.73</v>
      </c>
      <c r="AB37">
        <v>4.37</v>
      </c>
    </row>
    <row r="38" spans="1:28">
      <c r="A38" t="s">
        <v>80</v>
      </c>
      <c r="B38" s="75">
        <v>259.48</v>
      </c>
      <c r="C38" s="75">
        <v>85.85</v>
      </c>
      <c r="D38" s="135">
        <f t="shared" si="0"/>
        <v>82.45</v>
      </c>
      <c r="E38" s="75"/>
      <c r="F38" s="78">
        <v>4.49</v>
      </c>
      <c r="G38" s="78">
        <v>4.49</v>
      </c>
      <c r="H38" s="78">
        <v>4.59</v>
      </c>
      <c r="I38">
        <v>65.89</v>
      </c>
      <c r="J38">
        <v>269.69</v>
      </c>
      <c r="K38">
        <v>100.44</v>
      </c>
      <c r="L38">
        <v>0.97</v>
      </c>
      <c r="M38">
        <v>17.32</v>
      </c>
      <c r="N38" s="135">
        <v>27.48</v>
      </c>
      <c r="O38" s="135">
        <v>27.49</v>
      </c>
      <c r="P38" s="135">
        <v>27.48</v>
      </c>
      <c r="Q38">
        <v>1.06</v>
      </c>
      <c r="R38">
        <v>41.25</v>
      </c>
      <c r="S38">
        <v>1.61</v>
      </c>
      <c r="T38">
        <v>29.98</v>
      </c>
      <c r="U38">
        <v>9.99</v>
      </c>
      <c r="V38">
        <v>9.99</v>
      </c>
      <c r="W38">
        <v>89.5</v>
      </c>
      <c r="X38">
        <v>17.899999999999999</v>
      </c>
      <c r="Y38">
        <v>15.1</v>
      </c>
      <c r="Z38">
        <v>14.16</v>
      </c>
      <c r="AA38">
        <v>11.13</v>
      </c>
      <c r="AB38">
        <v>5.56</v>
      </c>
    </row>
    <row r="39" spans="1:28">
      <c r="A39" t="s">
        <v>81</v>
      </c>
      <c r="B39" s="75">
        <v>259.48</v>
      </c>
      <c r="C39" s="75">
        <v>85.85</v>
      </c>
      <c r="D39" s="135">
        <f t="shared" si="0"/>
        <v>82.45</v>
      </c>
      <c r="E39" s="75"/>
      <c r="F39" s="78">
        <v>6.39</v>
      </c>
      <c r="G39" s="78">
        <v>6.39</v>
      </c>
      <c r="H39" s="78">
        <v>6.55</v>
      </c>
      <c r="I39">
        <v>65.89</v>
      </c>
      <c r="J39">
        <v>269.69</v>
      </c>
      <c r="K39">
        <v>100.44</v>
      </c>
      <c r="L39">
        <v>0.97</v>
      </c>
      <c r="M39">
        <v>17.059999999999999</v>
      </c>
      <c r="N39" s="135">
        <v>27.48</v>
      </c>
      <c r="O39" s="135">
        <v>27.49</v>
      </c>
      <c r="P39" s="135">
        <v>27.48</v>
      </c>
      <c r="Q39">
        <v>1.1399999999999999</v>
      </c>
      <c r="R39">
        <v>47.38</v>
      </c>
      <c r="S39">
        <v>1.61</v>
      </c>
      <c r="T39">
        <v>22.28</v>
      </c>
      <c r="U39">
        <v>7.43</v>
      </c>
      <c r="V39">
        <v>7.41</v>
      </c>
      <c r="W39">
        <v>112.65</v>
      </c>
      <c r="X39">
        <v>22.53</v>
      </c>
      <c r="Y39">
        <v>17.850000000000001</v>
      </c>
      <c r="Z39">
        <v>20.18</v>
      </c>
      <c r="AA39">
        <v>13.32</v>
      </c>
      <c r="AB39">
        <v>6.66</v>
      </c>
    </row>
    <row r="40" spans="1:28">
      <c r="A40" t="s">
        <v>82</v>
      </c>
      <c r="B40" s="75">
        <v>259.48</v>
      </c>
      <c r="C40" s="75">
        <v>85.85</v>
      </c>
      <c r="D40" s="135">
        <f t="shared" si="0"/>
        <v>82.45</v>
      </c>
      <c r="E40" s="75"/>
      <c r="F40" s="78">
        <v>6.46</v>
      </c>
      <c r="G40" s="78">
        <v>6.46</v>
      </c>
      <c r="H40" s="78">
        <v>6.61</v>
      </c>
      <c r="I40">
        <v>93.19</v>
      </c>
      <c r="J40">
        <v>269.69</v>
      </c>
      <c r="K40">
        <v>100.44</v>
      </c>
      <c r="L40">
        <v>0.97</v>
      </c>
      <c r="M40">
        <v>15.22</v>
      </c>
      <c r="N40" s="135">
        <v>27.48</v>
      </c>
      <c r="O40" s="135">
        <v>27.49</v>
      </c>
      <c r="P40" s="135">
        <v>27.48</v>
      </c>
      <c r="Q40">
        <v>1.1399999999999999</v>
      </c>
      <c r="R40">
        <v>53.47</v>
      </c>
      <c r="S40">
        <v>1.61</v>
      </c>
      <c r="T40">
        <v>21.92</v>
      </c>
      <c r="U40">
        <v>7.31</v>
      </c>
      <c r="V40">
        <v>7.3</v>
      </c>
      <c r="W40">
        <v>135.55000000000001</v>
      </c>
      <c r="X40">
        <v>27.11</v>
      </c>
      <c r="Y40">
        <v>21.83</v>
      </c>
      <c r="Z40">
        <v>24.88</v>
      </c>
      <c r="AA40">
        <v>15.25</v>
      </c>
      <c r="AB40">
        <v>7.62</v>
      </c>
    </row>
    <row r="41" spans="1:28">
      <c r="A41" t="s">
        <v>83</v>
      </c>
      <c r="B41" s="75">
        <v>259.48</v>
      </c>
      <c r="C41" s="75">
        <v>85.85</v>
      </c>
      <c r="D41" s="135">
        <f t="shared" si="0"/>
        <v>82.45</v>
      </c>
      <c r="E41" s="75"/>
      <c r="F41" s="78">
        <v>7.39</v>
      </c>
      <c r="G41" s="78">
        <v>7.39</v>
      </c>
      <c r="H41" s="78">
        <v>7.57</v>
      </c>
      <c r="I41">
        <v>93.19</v>
      </c>
      <c r="J41">
        <v>269.69</v>
      </c>
      <c r="K41">
        <v>100.44</v>
      </c>
      <c r="L41">
        <v>0.97</v>
      </c>
      <c r="M41">
        <v>15.77</v>
      </c>
      <c r="N41" s="135">
        <v>27.48</v>
      </c>
      <c r="O41" s="135">
        <v>27.49</v>
      </c>
      <c r="P41" s="135">
        <v>27.48</v>
      </c>
      <c r="Q41">
        <v>1.1399999999999999</v>
      </c>
      <c r="R41">
        <v>60.12</v>
      </c>
      <c r="S41">
        <v>1.61</v>
      </c>
      <c r="T41">
        <v>21.95</v>
      </c>
      <c r="U41">
        <v>7.32</v>
      </c>
      <c r="V41">
        <v>7.3</v>
      </c>
      <c r="W41">
        <v>156.41999999999999</v>
      </c>
      <c r="X41">
        <v>31.28</v>
      </c>
      <c r="Y41">
        <v>17.96</v>
      </c>
      <c r="Z41">
        <v>30.25</v>
      </c>
      <c r="AA41">
        <v>16.989999999999998</v>
      </c>
      <c r="AB41">
        <v>8.5</v>
      </c>
    </row>
    <row r="42" spans="1:28">
      <c r="A42" t="s">
        <v>84</v>
      </c>
      <c r="B42" s="75">
        <v>259.48</v>
      </c>
      <c r="C42" s="75">
        <v>85.85</v>
      </c>
      <c r="D42" s="135">
        <f t="shared" si="0"/>
        <v>82.45</v>
      </c>
      <c r="E42" s="75"/>
      <c r="F42" s="78">
        <v>8.2200000000000006</v>
      </c>
      <c r="G42" s="78">
        <v>8.2200000000000006</v>
      </c>
      <c r="H42" s="78">
        <v>8.42</v>
      </c>
      <c r="I42">
        <v>93.19</v>
      </c>
      <c r="J42">
        <v>269.69</v>
      </c>
      <c r="K42">
        <v>100.44</v>
      </c>
      <c r="L42">
        <v>0.97</v>
      </c>
      <c r="M42">
        <v>15.7</v>
      </c>
      <c r="N42" s="135">
        <v>27.48</v>
      </c>
      <c r="O42" s="135">
        <v>27.49</v>
      </c>
      <c r="P42" s="135">
        <v>27.48</v>
      </c>
      <c r="Q42">
        <v>1.1399999999999999</v>
      </c>
      <c r="R42">
        <v>66.599999999999994</v>
      </c>
      <c r="S42">
        <v>1.61</v>
      </c>
      <c r="T42">
        <v>21.9</v>
      </c>
      <c r="U42">
        <v>7.3</v>
      </c>
      <c r="V42">
        <v>7.29</v>
      </c>
      <c r="W42">
        <v>173.78</v>
      </c>
      <c r="X42">
        <v>34.76</v>
      </c>
      <c r="Y42">
        <v>20.45</v>
      </c>
      <c r="Z42">
        <v>35.28</v>
      </c>
      <c r="AA42">
        <v>18.579999999999998</v>
      </c>
      <c r="AB42">
        <v>9.3000000000000007</v>
      </c>
    </row>
    <row r="43" spans="1:28">
      <c r="A43" t="s">
        <v>85</v>
      </c>
      <c r="B43" s="75">
        <v>259.48</v>
      </c>
      <c r="C43" s="75">
        <v>85.85</v>
      </c>
      <c r="D43" s="135">
        <f t="shared" si="0"/>
        <v>82.45</v>
      </c>
      <c r="E43" s="75"/>
      <c r="F43" s="78">
        <v>8.9600000000000009</v>
      </c>
      <c r="G43" s="78">
        <v>8.9600000000000009</v>
      </c>
      <c r="H43" s="78">
        <v>9.1999999999999993</v>
      </c>
      <c r="I43">
        <v>93.19</v>
      </c>
      <c r="J43">
        <v>269.69</v>
      </c>
      <c r="K43">
        <v>100.44</v>
      </c>
      <c r="L43">
        <v>0.97</v>
      </c>
      <c r="M43">
        <v>15.79</v>
      </c>
      <c r="N43" s="135">
        <v>27.48</v>
      </c>
      <c r="O43" s="135">
        <v>27.49</v>
      </c>
      <c r="P43" s="135">
        <v>27.48</v>
      </c>
      <c r="Q43">
        <v>1.1399999999999999</v>
      </c>
      <c r="R43">
        <v>73.86</v>
      </c>
      <c r="S43">
        <v>1.66</v>
      </c>
      <c r="T43">
        <v>19.36</v>
      </c>
      <c r="U43">
        <v>6.45</v>
      </c>
      <c r="V43">
        <v>6.45</v>
      </c>
      <c r="W43">
        <v>190.45</v>
      </c>
      <c r="X43">
        <v>38.090000000000003</v>
      </c>
      <c r="Y43">
        <v>22.77</v>
      </c>
      <c r="Z43">
        <v>38.450000000000003</v>
      </c>
      <c r="AA43">
        <v>20.16</v>
      </c>
      <c r="AB43">
        <v>10.08</v>
      </c>
    </row>
    <row r="44" spans="1:28">
      <c r="A44" t="s">
        <v>86</v>
      </c>
      <c r="B44" s="75">
        <v>259.48</v>
      </c>
      <c r="C44" s="75">
        <v>85.85</v>
      </c>
      <c r="D44" s="135">
        <f t="shared" si="0"/>
        <v>82.45</v>
      </c>
      <c r="E44" s="75"/>
      <c r="F44" s="78">
        <v>9.6300000000000008</v>
      </c>
      <c r="G44" s="78">
        <v>9.6300000000000008</v>
      </c>
      <c r="H44" s="78">
        <v>9.86</v>
      </c>
      <c r="I44">
        <v>93.19</v>
      </c>
      <c r="J44">
        <v>269.69</v>
      </c>
      <c r="K44">
        <v>100.44</v>
      </c>
      <c r="L44">
        <v>0.97</v>
      </c>
      <c r="M44">
        <v>15.93</v>
      </c>
      <c r="N44" s="135">
        <v>27.48</v>
      </c>
      <c r="O44" s="135">
        <v>27.49</v>
      </c>
      <c r="P44" s="135">
        <v>27.48</v>
      </c>
      <c r="Q44">
        <v>1.1399999999999999</v>
      </c>
      <c r="R44">
        <v>82.81</v>
      </c>
      <c r="S44">
        <v>1.66</v>
      </c>
      <c r="T44">
        <v>19.29</v>
      </c>
      <c r="U44">
        <v>6.43</v>
      </c>
      <c r="V44">
        <v>6.43</v>
      </c>
      <c r="W44">
        <v>204.54</v>
      </c>
      <c r="X44">
        <v>40.909999999999997</v>
      </c>
      <c r="Y44">
        <v>24.56</v>
      </c>
      <c r="Z44">
        <v>40.22</v>
      </c>
      <c r="AA44">
        <v>21.78</v>
      </c>
      <c r="AB44">
        <v>10.89</v>
      </c>
    </row>
    <row r="45" spans="1:28">
      <c r="A45" t="s">
        <v>87</v>
      </c>
      <c r="B45" s="75">
        <v>259.48</v>
      </c>
      <c r="C45" s="75">
        <v>85.85</v>
      </c>
      <c r="D45" s="135">
        <f t="shared" si="0"/>
        <v>82.45</v>
      </c>
      <c r="E45" s="75"/>
      <c r="F45" s="78">
        <v>10.210000000000001</v>
      </c>
      <c r="G45" s="78">
        <v>10.210000000000001</v>
      </c>
      <c r="H45" s="78">
        <v>10.46</v>
      </c>
      <c r="I45">
        <v>93.19</v>
      </c>
      <c r="J45">
        <v>269.69</v>
      </c>
      <c r="K45">
        <v>100.44</v>
      </c>
      <c r="L45">
        <v>0.97</v>
      </c>
      <c r="M45">
        <v>15.96</v>
      </c>
      <c r="N45" s="135">
        <v>27.48</v>
      </c>
      <c r="O45" s="135">
        <v>27.49</v>
      </c>
      <c r="P45" s="135">
        <v>27.48</v>
      </c>
      <c r="Q45">
        <v>1.1399999999999999</v>
      </c>
      <c r="R45">
        <v>78.3</v>
      </c>
      <c r="S45">
        <v>1.66</v>
      </c>
      <c r="T45">
        <v>16.21</v>
      </c>
      <c r="U45">
        <v>5.4</v>
      </c>
      <c r="V45">
        <v>5.41</v>
      </c>
      <c r="W45">
        <v>221.28</v>
      </c>
      <c r="X45">
        <v>44.26</v>
      </c>
      <c r="Y45">
        <v>27.02</v>
      </c>
      <c r="Z45">
        <v>41.85</v>
      </c>
      <c r="AA45">
        <v>23.36</v>
      </c>
      <c r="AB45">
        <v>11.68</v>
      </c>
    </row>
    <row r="46" spans="1:28">
      <c r="A46" t="s">
        <v>88</v>
      </c>
      <c r="B46" s="75">
        <v>259.48</v>
      </c>
      <c r="C46" s="75">
        <v>85.85</v>
      </c>
      <c r="D46" s="135">
        <f t="shared" si="0"/>
        <v>82.45</v>
      </c>
      <c r="E46" s="75"/>
      <c r="F46" s="78">
        <v>10.74</v>
      </c>
      <c r="G46" s="78">
        <v>10.74</v>
      </c>
      <c r="H46" s="78">
        <v>11.01</v>
      </c>
      <c r="I46">
        <v>93.19</v>
      </c>
      <c r="J46">
        <v>269.69</v>
      </c>
      <c r="K46">
        <v>100.44</v>
      </c>
      <c r="L46">
        <v>0.97</v>
      </c>
      <c r="M46">
        <v>17.18</v>
      </c>
      <c r="N46" s="135">
        <v>27.48</v>
      </c>
      <c r="O46" s="135">
        <v>27.49</v>
      </c>
      <c r="P46" s="135">
        <v>27.48</v>
      </c>
      <c r="Q46">
        <v>1.1399999999999999</v>
      </c>
      <c r="R46">
        <v>89.78</v>
      </c>
      <c r="S46">
        <v>1.66</v>
      </c>
      <c r="T46">
        <v>15.18</v>
      </c>
      <c r="U46">
        <v>5.0599999999999996</v>
      </c>
      <c r="V46">
        <v>5.0599999999999996</v>
      </c>
      <c r="W46">
        <v>233.78</v>
      </c>
      <c r="X46">
        <v>46.76</v>
      </c>
      <c r="Y46">
        <v>40.909999999999997</v>
      </c>
      <c r="Z46">
        <v>43.31</v>
      </c>
      <c r="AA46">
        <v>24.94</v>
      </c>
      <c r="AB46">
        <v>12.47</v>
      </c>
    </row>
    <row r="47" spans="1:28">
      <c r="A47" t="s">
        <v>89</v>
      </c>
      <c r="B47" s="75">
        <v>259.48</v>
      </c>
      <c r="C47" s="75">
        <v>85.85</v>
      </c>
      <c r="D47" s="135">
        <f t="shared" si="0"/>
        <v>82.45</v>
      </c>
      <c r="E47" s="75"/>
      <c r="F47" s="78">
        <v>11.19</v>
      </c>
      <c r="G47" s="78">
        <v>11.19</v>
      </c>
      <c r="H47" s="78">
        <v>11.47</v>
      </c>
      <c r="I47">
        <v>93.19</v>
      </c>
      <c r="J47">
        <v>269.69</v>
      </c>
      <c r="K47">
        <v>100.44</v>
      </c>
      <c r="L47">
        <v>1.01</v>
      </c>
      <c r="M47">
        <v>16.93</v>
      </c>
      <c r="N47" s="135">
        <v>27.48</v>
      </c>
      <c r="O47" s="135">
        <v>27.49</v>
      </c>
      <c r="P47" s="135">
        <v>27.48</v>
      </c>
      <c r="Q47">
        <v>1.22</v>
      </c>
      <c r="R47">
        <v>98.97</v>
      </c>
      <c r="S47">
        <v>1.71</v>
      </c>
      <c r="T47">
        <v>14.3</v>
      </c>
      <c r="U47">
        <v>4.7699999999999996</v>
      </c>
      <c r="V47">
        <v>4.76</v>
      </c>
      <c r="W47">
        <v>242.04</v>
      </c>
      <c r="X47">
        <v>48.41</v>
      </c>
      <c r="Y47">
        <v>43.13</v>
      </c>
      <c r="Z47">
        <v>44.46</v>
      </c>
      <c r="AA47">
        <v>26.56</v>
      </c>
      <c r="AB47">
        <v>13.28</v>
      </c>
    </row>
    <row r="48" spans="1:28">
      <c r="A48" t="s">
        <v>90</v>
      </c>
      <c r="B48" s="75">
        <v>259.48</v>
      </c>
      <c r="C48" s="75">
        <v>85.85</v>
      </c>
      <c r="D48" s="135">
        <f t="shared" si="0"/>
        <v>82.45</v>
      </c>
      <c r="E48" s="75"/>
      <c r="F48" s="78">
        <v>11.57</v>
      </c>
      <c r="G48" s="78">
        <v>11.57</v>
      </c>
      <c r="H48" s="78">
        <v>11.86</v>
      </c>
      <c r="I48">
        <v>93.19</v>
      </c>
      <c r="J48">
        <v>269.69</v>
      </c>
      <c r="K48">
        <v>100.44</v>
      </c>
      <c r="L48">
        <v>1.01</v>
      </c>
      <c r="M48">
        <v>16.489999999999998</v>
      </c>
      <c r="N48" s="135">
        <v>27.48</v>
      </c>
      <c r="O48" s="135">
        <v>27.49</v>
      </c>
      <c r="P48" s="135">
        <v>27.48</v>
      </c>
      <c r="Q48">
        <v>1.22</v>
      </c>
      <c r="R48">
        <v>106.39</v>
      </c>
      <c r="S48">
        <v>1.71</v>
      </c>
      <c r="T48">
        <v>14.4</v>
      </c>
      <c r="U48">
        <v>4.8</v>
      </c>
      <c r="V48">
        <v>4.79</v>
      </c>
      <c r="W48">
        <v>250</v>
      </c>
      <c r="X48">
        <v>50</v>
      </c>
      <c r="Y48">
        <v>45.12</v>
      </c>
      <c r="Z48">
        <v>45.04</v>
      </c>
      <c r="AA48">
        <v>28.41</v>
      </c>
      <c r="AB48">
        <v>14.21</v>
      </c>
    </row>
    <row r="49" spans="1:28">
      <c r="A49" t="s">
        <v>91</v>
      </c>
      <c r="B49" s="75">
        <v>259.48</v>
      </c>
      <c r="C49" s="75">
        <v>85.85</v>
      </c>
      <c r="D49" s="135">
        <f t="shared" si="0"/>
        <v>82.45</v>
      </c>
      <c r="E49" s="75"/>
      <c r="F49" s="78">
        <v>11.91</v>
      </c>
      <c r="G49" s="78">
        <v>11.91</v>
      </c>
      <c r="H49" s="78">
        <v>12.21</v>
      </c>
      <c r="I49">
        <v>93.19</v>
      </c>
      <c r="J49">
        <v>269.69</v>
      </c>
      <c r="K49">
        <v>100.44</v>
      </c>
      <c r="L49">
        <v>1.01</v>
      </c>
      <c r="M49">
        <v>16.48</v>
      </c>
      <c r="N49" s="135">
        <v>27.48</v>
      </c>
      <c r="O49" s="135">
        <v>27.49</v>
      </c>
      <c r="P49" s="135">
        <v>27.48</v>
      </c>
      <c r="Q49">
        <v>1.22</v>
      </c>
      <c r="R49">
        <v>112.39</v>
      </c>
      <c r="S49">
        <v>1.71</v>
      </c>
      <c r="T49">
        <v>15.27</v>
      </c>
      <c r="U49">
        <v>5.09</v>
      </c>
      <c r="V49">
        <v>5.08</v>
      </c>
      <c r="W49">
        <v>246.21</v>
      </c>
      <c r="X49">
        <v>49.24</v>
      </c>
      <c r="Y49">
        <v>46.87</v>
      </c>
      <c r="Z49">
        <v>46.64</v>
      </c>
      <c r="AA49">
        <v>30.34</v>
      </c>
      <c r="AB49">
        <v>15.17</v>
      </c>
    </row>
    <row r="50" spans="1:28">
      <c r="A50" t="s">
        <v>92</v>
      </c>
      <c r="B50" s="75">
        <v>259.48</v>
      </c>
      <c r="C50" s="75">
        <v>85.85</v>
      </c>
      <c r="D50" s="135">
        <f t="shared" si="0"/>
        <v>82.45</v>
      </c>
      <c r="E50" s="75"/>
      <c r="F50" s="78">
        <v>14.36</v>
      </c>
      <c r="G50" s="78">
        <v>14.36</v>
      </c>
      <c r="H50" s="78">
        <v>14.72</v>
      </c>
      <c r="I50">
        <v>93.19</v>
      </c>
      <c r="J50">
        <v>269.69</v>
      </c>
      <c r="K50">
        <v>100.44</v>
      </c>
      <c r="L50">
        <v>1.01</v>
      </c>
      <c r="M50">
        <v>16.34</v>
      </c>
      <c r="N50" s="135">
        <v>27.48</v>
      </c>
      <c r="O50" s="135">
        <v>27.49</v>
      </c>
      <c r="P50" s="135">
        <v>27.48</v>
      </c>
      <c r="Q50">
        <v>1.22</v>
      </c>
      <c r="R50">
        <v>117.5</v>
      </c>
      <c r="S50">
        <v>1.71</v>
      </c>
      <c r="T50">
        <v>16.32</v>
      </c>
      <c r="U50">
        <v>5.44</v>
      </c>
      <c r="V50">
        <v>5.44</v>
      </c>
      <c r="W50">
        <v>250</v>
      </c>
      <c r="X50">
        <v>50</v>
      </c>
      <c r="Y50">
        <v>48.35</v>
      </c>
      <c r="Z50">
        <v>46.3</v>
      </c>
      <c r="AA50">
        <v>32.369999999999997</v>
      </c>
      <c r="AB50">
        <v>16.190000000000001</v>
      </c>
    </row>
    <row r="51" spans="1:28">
      <c r="A51" t="s">
        <v>93</v>
      </c>
      <c r="B51" s="75">
        <v>259.48</v>
      </c>
      <c r="C51" s="75">
        <v>85.85</v>
      </c>
      <c r="D51" s="135">
        <f t="shared" si="0"/>
        <v>82.45</v>
      </c>
      <c r="E51" s="75"/>
      <c r="F51" s="78">
        <v>14.65</v>
      </c>
      <c r="G51" s="78">
        <v>14.65</v>
      </c>
      <c r="H51" s="78">
        <v>15.02</v>
      </c>
      <c r="I51">
        <v>93.19</v>
      </c>
      <c r="J51">
        <v>269.69</v>
      </c>
      <c r="K51">
        <v>100.44</v>
      </c>
      <c r="L51">
        <v>1.01</v>
      </c>
      <c r="M51">
        <v>20.43</v>
      </c>
      <c r="N51" s="135">
        <v>27.48</v>
      </c>
      <c r="O51" s="135">
        <v>27.49</v>
      </c>
      <c r="P51" s="135">
        <v>27.48</v>
      </c>
      <c r="Q51">
        <v>1.22</v>
      </c>
      <c r="R51">
        <v>134.38999999999999</v>
      </c>
      <c r="S51">
        <v>1.75</v>
      </c>
      <c r="T51">
        <v>17.579999999999998</v>
      </c>
      <c r="U51">
        <v>5.86</v>
      </c>
      <c r="V51">
        <v>5.85</v>
      </c>
      <c r="W51">
        <v>246.37</v>
      </c>
      <c r="X51">
        <v>49.27</v>
      </c>
      <c r="Y51">
        <v>48.51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259.48</v>
      </c>
      <c r="C52" s="75">
        <v>85.85</v>
      </c>
      <c r="D52" s="135">
        <f t="shared" si="0"/>
        <v>82.45</v>
      </c>
      <c r="E52" s="75"/>
      <c r="F52" s="78">
        <v>14.82</v>
      </c>
      <c r="G52" s="78">
        <v>14.82</v>
      </c>
      <c r="H52" s="78">
        <v>15.19</v>
      </c>
      <c r="I52">
        <v>93.19</v>
      </c>
      <c r="J52">
        <v>269.69</v>
      </c>
      <c r="K52">
        <v>100.44</v>
      </c>
      <c r="L52">
        <v>1.01</v>
      </c>
      <c r="M52">
        <v>20.64</v>
      </c>
      <c r="N52" s="135">
        <v>27.48</v>
      </c>
      <c r="O52" s="135">
        <v>27.49</v>
      </c>
      <c r="P52" s="135">
        <v>27.48</v>
      </c>
      <c r="Q52">
        <v>1.22</v>
      </c>
      <c r="R52">
        <v>135.04</v>
      </c>
      <c r="S52">
        <v>1.75</v>
      </c>
      <c r="T52">
        <v>18.18</v>
      </c>
      <c r="U52">
        <v>6.06</v>
      </c>
      <c r="V52">
        <v>6.05</v>
      </c>
      <c r="W52">
        <v>250</v>
      </c>
      <c r="X52">
        <v>50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259.48</v>
      </c>
      <c r="C53" s="75">
        <v>85.85</v>
      </c>
      <c r="D53" s="135">
        <f t="shared" si="0"/>
        <v>82.45</v>
      </c>
      <c r="E53" s="75"/>
      <c r="F53" s="78">
        <v>14.95</v>
      </c>
      <c r="G53" s="78">
        <v>14.95</v>
      </c>
      <c r="H53" s="78">
        <v>15.33</v>
      </c>
      <c r="I53">
        <v>65.89</v>
      </c>
      <c r="J53">
        <v>269.69</v>
      </c>
      <c r="K53">
        <v>100.44</v>
      </c>
      <c r="L53">
        <v>1.01</v>
      </c>
      <c r="M53">
        <v>20.16</v>
      </c>
      <c r="N53" s="135">
        <v>27.48</v>
      </c>
      <c r="O53" s="135">
        <v>27.49</v>
      </c>
      <c r="P53" s="135">
        <v>27.48</v>
      </c>
      <c r="Q53">
        <v>1.22</v>
      </c>
      <c r="R53">
        <v>133.97999999999999</v>
      </c>
      <c r="S53">
        <v>1.75</v>
      </c>
      <c r="T53">
        <v>18.920000000000002</v>
      </c>
      <c r="U53">
        <v>6.31</v>
      </c>
      <c r="V53">
        <v>6.29</v>
      </c>
      <c r="W53">
        <v>246.21</v>
      </c>
      <c r="X53">
        <v>49.24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259.48</v>
      </c>
      <c r="C54" s="75">
        <v>85.85</v>
      </c>
      <c r="D54" s="135">
        <f t="shared" si="0"/>
        <v>82.45</v>
      </c>
      <c r="E54" s="75"/>
      <c r="F54" s="78">
        <v>15</v>
      </c>
      <c r="G54" s="78">
        <v>15</v>
      </c>
      <c r="H54" s="78">
        <v>15.36</v>
      </c>
      <c r="I54">
        <v>65.89</v>
      </c>
      <c r="J54">
        <v>269.69</v>
      </c>
      <c r="K54">
        <v>100.44</v>
      </c>
      <c r="L54">
        <v>1.01</v>
      </c>
      <c r="M54">
        <v>19.920000000000002</v>
      </c>
      <c r="N54" s="135">
        <v>27.48</v>
      </c>
      <c r="O54" s="135">
        <v>27.49</v>
      </c>
      <c r="P54" s="135">
        <v>27.48</v>
      </c>
      <c r="Q54">
        <v>1.22</v>
      </c>
      <c r="R54">
        <v>132.87</v>
      </c>
      <c r="S54">
        <v>1.75</v>
      </c>
      <c r="T54">
        <v>19.43</v>
      </c>
      <c r="U54">
        <v>6.48</v>
      </c>
      <c r="V54">
        <v>6.46</v>
      </c>
      <c r="W54">
        <v>250</v>
      </c>
      <c r="X54">
        <v>50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259.48</v>
      </c>
      <c r="C55" s="75">
        <v>85.85</v>
      </c>
      <c r="D55" s="135">
        <f t="shared" si="0"/>
        <v>82.45</v>
      </c>
      <c r="E55" s="75"/>
      <c r="F55" s="78">
        <v>14.99</v>
      </c>
      <c r="G55" s="78">
        <v>14.99</v>
      </c>
      <c r="H55" s="78">
        <v>15.36</v>
      </c>
      <c r="I55">
        <v>65.89</v>
      </c>
      <c r="J55">
        <v>269.69</v>
      </c>
      <c r="K55">
        <v>100.44</v>
      </c>
      <c r="L55">
        <v>1.08</v>
      </c>
      <c r="M55">
        <v>19.64</v>
      </c>
      <c r="N55" s="135">
        <v>27.48</v>
      </c>
      <c r="O55" s="135">
        <v>27.49</v>
      </c>
      <c r="P55" s="135">
        <v>27.48</v>
      </c>
      <c r="Q55">
        <v>1.22</v>
      </c>
      <c r="R55">
        <v>130.03</v>
      </c>
      <c r="S55">
        <v>1.8</v>
      </c>
      <c r="T55">
        <v>18.55</v>
      </c>
      <c r="U55">
        <v>6.18</v>
      </c>
      <c r="V55">
        <v>6.18</v>
      </c>
      <c r="W55">
        <v>248.71</v>
      </c>
      <c r="X55">
        <v>49.74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259.48</v>
      </c>
      <c r="C56" s="75">
        <v>73.47</v>
      </c>
      <c r="D56" s="135">
        <f t="shared" si="0"/>
        <v>82.45</v>
      </c>
      <c r="E56" s="75"/>
      <c r="F56" s="78">
        <v>14.89</v>
      </c>
      <c r="G56" s="78">
        <v>14.89</v>
      </c>
      <c r="H56" s="78">
        <v>15.26</v>
      </c>
      <c r="I56">
        <v>65.89</v>
      </c>
      <c r="J56">
        <v>269.69</v>
      </c>
      <c r="K56">
        <v>100.44</v>
      </c>
      <c r="L56">
        <v>1.08</v>
      </c>
      <c r="M56">
        <v>19.86</v>
      </c>
      <c r="N56" s="135">
        <v>27.48</v>
      </c>
      <c r="O56" s="135">
        <v>27.49</v>
      </c>
      <c r="P56" s="135">
        <v>27.48</v>
      </c>
      <c r="Q56">
        <v>1.22</v>
      </c>
      <c r="R56">
        <v>126.5</v>
      </c>
      <c r="S56">
        <v>1.8</v>
      </c>
      <c r="T56">
        <v>17.18</v>
      </c>
      <c r="U56">
        <v>5.73</v>
      </c>
      <c r="V56">
        <v>5.71</v>
      </c>
      <c r="W56">
        <v>250</v>
      </c>
      <c r="X56">
        <v>50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259.48</v>
      </c>
      <c r="C57" s="75">
        <v>73.47</v>
      </c>
      <c r="D57" s="135">
        <f t="shared" si="0"/>
        <v>82.45</v>
      </c>
      <c r="E57" s="75"/>
      <c r="F57" s="78">
        <v>14.73</v>
      </c>
      <c r="G57" s="78">
        <v>14.73</v>
      </c>
      <c r="H57" s="78">
        <v>15.09</v>
      </c>
      <c r="I57">
        <v>65.89</v>
      </c>
      <c r="J57">
        <v>269.69</v>
      </c>
      <c r="K57">
        <v>86.3</v>
      </c>
      <c r="L57">
        <v>1.08</v>
      </c>
      <c r="M57">
        <v>19.510000000000002</v>
      </c>
      <c r="N57" s="135">
        <v>27.48</v>
      </c>
      <c r="O57" s="135">
        <v>27.49</v>
      </c>
      <c r="P57" s="135">
        <v>27.48</v>
      </c>
      <c r="Q57">
        <v>1.22</v>
      </c>
      <c r="R57">
        <v>132.43</v>
      </c>
      <c r="S57">
        <v>1.8</v>
      </c>
      <c r="T57">
        <v>10.130000000000001</v>
      </c>
      <c r="U57">
        <v>3.38</v>
      </c>
      <c r="V57">
        <v>3.37</v>
      </c>
      <c r="W57">
        <v>247.88</v>
      </c>
      <c r="X57">
        <v>49.57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259.48</v>
      </c>
      <c r="C58" s="75">
        <v>85.85</v>
      </c>
      <c r="D58" s="135">
        <f t="shared" si="0"/>
        <v>82.45</v>
      </c>
      <c r="E58" s="75"/>
      <c r="F58" s="78">
        <v>14.42</v>
      </c>
      <c r="G58" s="78">
        <v>14.42</v>
      </c>
      <c r="H58" s="78">
        <v>14.77</v>
      </c>
      <c r="I58">
        <v>65.89</v>
      </c>
      <c r="J58">
        <v>269.69</v>
      </c>
      <c r="K58">
        <v>100.44</v>
      </c>
      <c r="L58">
        <v>1.08</v>
      </c>
      <c r="M58">
        <v>19.25</v>
      </c>
      <c r="N58" s="135">
        <v>27.48</v>
      </c>
      <c r="O58" s="135">
        <v>27.49</v>
      </c>
      <c r="P58" s="135">
        <v>27.48</v>
      </c>
      <c r="Q58">
        <v>1.22</v>
      </c>
      <c r="R58">
        <v>126.61</v>
      </c>
      <c r="S58">
        <v>1.8</v>
      </c>
      <c r="T58">
        <v>10.31</v>
      </c>
      <c r="U58">
        <v>3.44</v>
      </c>
      <c r="V58">
        <v>3.43</v>
      </c>
      <c r="W58">
        <v>250</v>
      </c>
      <c r="X58">
        <v>50</v>
      </c>
      <c r="Y58">
        <v>48.59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259.48</v>
      </c>
      <c r="C59" s="75">
        <v>85.85</v>
      </c>
      <c r="D59" s="135">
        <f t="shared" si="0"/>
        <v>82.45</v>
      </c>
      <c r="E59" s="75"/>
      <c r="F59" s="78">
        <v>14.05</v>
      </c>
      <c r="G59" s="78">
        <v>14.05</v>
      </c>
      <c r="H59" s="78">
        <v>14.4</v>
      </c>
      <c r="I59">
        <v>65.89</v>
      </c>
      <c r="J59">
        <v>269.69</v>
      </c>
      <c r="K59">
        <v>100.44</v>
      </c>
      <c r="L59">
        <v>1.08</v>
      </c>
      <c r="M59">
        <v>20.91</v>
      </c>
      <c r="N59" s="135">
        <v>27.48</v>
      </c>
      <c r="O59" s="135">
        <v>27.49</v>
      </c>
      <c r="P59" s="135">
        <v>27.48</v>
      </c>
      <c r="Q59">
        <v>1.22</v>
      </c>
      <c r="R59">
        <v>119.59</v>
      </c>
      <c r="S59">
        <v>1.8</v>
      </c>
      <c r="T59">
        <v>10.8</v>
      </c>
      <c r="U59">
        <v>3.6</v>
      </c>
      <c r="V59">
        <v>3.6</v>
      </c>
      <c r="W59">
        <v>246.38</v>
      </c>
      <c r="X59">
        <v>49.27</v>
      </c>
      <c r="Y59">
        <v>47.32</v>
      </c>
      <c r="Z59">
        <v>45.3</v>
      </c>
      <c r="AA59">
        <v>32.700000000000003</v>
      </c>
      <c r="AB59">
        <v>16.350000000000001</v>
      </c>
    </row>
    <row r="60" spans="1:28">
      <c r="A60" t="s">
        <v>102</v>
      </c>
      <c r="B60" s="75">
        <v>259.48</v>
      </c>
      <c r="C60" s="75">
        <v>85.85</v>
      </c>
      <c r="D60" s="135">
        <f t="shared" si="0"/>
        <v>82.45</v>
      </c>
      <c r="E60" s="75"/>
      <c r="F60" s="78">
        <v>13.68</v>
      </c>
      <c r="G60" s="78">
        <v>13.68</v>
      </c>
      <c r="H60" s="78">
        <v>14.02</v>
      </c>
      <c r="I60">
        <v>65.89</v>
      </c>
      <c r="J60">
        <v>269.69</v>
      </c>
      <c r="K60">
        <v>100.44</v>
      </c>
      <c r="L60">
        <v>1.08</v>
      </c>
      <c r="M60">
        <v>21.38</v>
      </c>
      <c r="N60" s="135">
        <v>27.48</v>
      </c>
      <c r="O60" s="135">
        <v>27.49</v>
      </c>
      <c r="P60" s="135">
        <v>27.48</v>
      </c>
      <c r="Q60">
        <v>1.22</v>
      </c>
      <c r="R60">
        <v>112.65</v>
      </c>
      <c r="S60">
        <v>1.8</v>
      </c>
      <c r="T60">
        <v>11.21</v>
      </c>
      <c r="U60">
        <v>3.74</v>
      </c>
      <c r="V60">
        <v>3.73</v>
      </c>
      <c r="W60">
        <v>250</v>
      </c>
      <c r="X60">
        <v>50</v>
      </c>
      <c r="Y60">
        <v>46.22</v>
      </c>
      <c r="Z60">
        <v>45.5</v>
      </c>
      <c r="AA60">
        <v>31.73</v>
      </c>
      <c r="AB60">
        <v>15.87</v>
      </c>
    </row>
    <row r="61" spans="1:28">
      <c r="A61" t="s">
        <v>103</v>
      </c>
      <c r="B61" s="75">
        <v>259.48</v>
      </c>
      <c r="C61" s="75">
        <v>73.47</v>
      </c>
      <c r="D61" s="135">
        <f t="shared" si="0"/>
        <v>82.45</v>
      </c>
      <c r="E61" s="75"/>
      <c r="F61" s="78">
        <v>13.17</v>
      </c>
      <c r="G61" s="78">
        <v>13.17</v>
      </c>
      <c r="H61" s="78">
        <v>13.5</v>
      </c>
      <c r="I61">
        <v>65.89</v>
      </c>
      <c r="J61">
        <v>269.69</v>
      </c>
      <c r="K61">
        <v>100.44</v>
      </c>
      <c r="L61">
        <v>1.08</v>
      </c>
      <c r="M61">
        <v>21.9</v>
      </c>
      <c r="N61" s="135">
        <v>27.48</v>
      </c>
      <c r="O61" s="135">
        <v>27.49</v>
      </c>
      <c r="P61" s="135">
        <v>27.48</v>
      </c>
      <c r="Q61">
        <v>1.22</v>
      </c>
      <c r="R61">
        <v>104.93</v>
      </c>
      <c r="S61">
        <v>1.8</v>
      </c>
      <c r="T61">
        <v>11.69</v>
      </c>
      <c r="U61">
        <v>3.9</v>
      </c>
      <c r="V61">
        <v>3.89</v>
      </c>
      <c r="W61">
        <v>244.77</v>
      </c>
      <c r="X61">
        <v>48.95</v>
      </c>
      <c r="Y61">
        <v>44.82</v>
      </c>
      <c r="Z61">
        <v>43.29</v>
      </c>
      <c r="AA61">
        <v>30.43</v>
      </c>
      <c r="AB61">
        <v>15.22</v>
      </c>
    </row>
    <row r="62" spans="1:28">
      <c r="A62" t="s">
        <v>104</v>
      </c>
      <c r="B62" s="75">
        <v>259.48</v>
      </c>
      <c r="C62" s="75">
        <v>73.47</v>
      </c>
      <c r="D62" s="135">
        <f t="shared" si="0"/>
        <v>82.45</v>
      </c>
      <c r="E62" s="75"/>
      <c r="F62" s="78">
        <v>12.61</v>
      </c>
      <c r="G62" s="78">
        <v>12.61</v>
      </c>
      <c r="H62" s="78">
        <v>12.93</v>
      </c>
      <c r="I62">
        <v>65.89</v>
      </c>
      <c r="J62">
        <v>269.69</v>
      </c>
      <c r="K62">
        <v>100.44</v>
      </c>
      <c r="L62">
        <v>1.08</v>
      </c>
      <c r="M62">
        <v>22.48</v>
      </c>
      <c r="N62" s="135">
        <v>27.48</v>
      </c>
      <c r="O62" s="135">
        <v>27.49</v>
      </c>
      <c r="P62" s="135">
        <v>27.48</v>
      </c>
      <c r="Q62">
        <v>1.22</v>
      </c>
      <c r="R62">
        <v>95.81</v>
      </c>
      <c r="S62">
        <v>1.8</v>
      </c>
      <c r="T62">
        <v>12.05</v>
      </c>
      <c r="U62">
        <v>4.0199999999999996</v>
      </c>
      <c r="V62">
        <v>4</v>
      </c>
      <c r="W62">
        <v>232.15</v>
      </c>
      <c r="X62">
        <v>46.43</v>
      </c>
      <c r="Y62">
        <v>43.13</v>
      </c>
      <c r="Z62">
        <v>42.06</v>
      </c>
      <c r="AA62">
        <v>29.1</v>
      </c>
      <c r="AB62">
        <v>14.55</v>
      </c>
    </row>
    <row r="63" spans="1:28">
      <c r="A63" t="s">
        <v>105</v>
      </c>
      <c r="B63" s="75">
        <v>259.48</v>
      </c>
      <c r="C63" s="75">
        <v>73.47</v>
      </c>
      <c r="D63" s="135">
        <f t="shared" si="0"/>
        <v>82.45</v>
      </c>
      <c r="E63" s="75"/>
      <c r="F63" s="78">
        <v>12.66</v>
      </c>
      <c r="G63" s="78">
        <v>12.66</v>
      </c>
      <c r="H63" s="78">
        <v>12.98</v>
      </c>
      <c r="I63">
        <v>65.89</v>
      </c>
      <c r="J63">
        <v>269.69</v>
      </c>
      <c r="K63">
        <v>100.44</v>
      </c>
      <c r="L63">
        <v>1.1599999999999999</v>
      </c>
      <c r="M63">
        <v>22.95</v>
      </c>
      <c r="N63" s="135">
        <v>27.48</v>
      </c>
      <c r="O63" s="135">
        <v>27.49</v>
      </c>
      <c r="P63" s="135">
        <v>27.48</v>
      </c>
      <c r="Q63">
        <v>1.22</v>
      </c>
      <c r="R63">
        <v>83.63</v>
      </c>
      <c r="S63">
        <v>1.8</v>
      </c>
      <c r="T63">
        <v>12.76</v>
      </c>
      <c r="U63">
        <v>4.25</v>
      </c>
      <c r="V63">
        <v>4.25</v>
      </c>
      <c r="W63">
        <v>214.98</v>
      </c>
      <c r="X63">
        <v>42.99</v>
      </c>
      <c r="Y63">
        <v>41.15</v>
      </c>
      <c r="Z63">
        <v>40.340000000000003</v>
      </c>
      <c r="AA63">
        <v>27.46</v>
      </c>
      <c r="AB63">
        <v>13.73</v>
      </c>
    </row>
    <row r="64" spans="1:28">
      <c r="A64" t="s">
        <v>106</v>
      </c>
      <c r="B64" s="75">
        <v>259.48</v>
      </c>
      <c r="C64" s="75">
        <v>73.47</v>
      </c>
      <c r="D64" s="135">
        <f t="shared" si="0"/>
        <v>82.45</v>
      </c>
      <c r="E64" s="75"/>
      <c r="F64" s="78">
        <v>11.95</v>
      </c>
      <c r="G64" s="78">
        <v>11.95</v>
      </c>
      <c r="H64" s="78">
        <v>12.25</v>
      </c>
      <c r="I64">
        <v>65.89</v>
      </c>
      <c r="J64">
        <v>269.69</v>
      </c>
      <c r="K64">
        <v>100.44</v>
      </c>
      <c r="L64">
        <v>1.1599999999999999</v>
      </c>
      <c r="M64">
        <v>18.079999999999998</v>
      </c>
      <c r="N64" s="135">
        <v>27.48</v>
      </c>
      <c r="O64" s="135">
        <v>27.49</v>
      </c>
      <c r="P64" s="135">
        <v>27.48</v>
      </c>
      <c r="Q64">
        <v>1.22</v>
      </c>
      <c r="R64">
        <v>74.5</v>
      </c>
      <c r="S64">
        <v>1.8</v>
      </c>
      <c r="T64">
        <v>13.28</v>
      </c>
      <c r="U64">
        <v>4.43</v>
      </c>
      <c r="V64">
        <v>4.41</v>
      </c>
      <c r="W64">
        <v>195.63</v>
      </c>
      <c r="X64">
        <v>39.119999999999997</v>
      </c>
      <c r="Y64">
        <v>38.659999999999997</v>
      </c>
      <c r="Z64">
        <v>38.200000000000003</v>
      </c>
      <c r="AA64">
        <v>25.46</v>
      </c>
      <c r="AB64">
        <v>12.74</v>
      </c>
    </row>
    <row r="65" spans="1:28">
      <c r="A65" t="s">
        <v>107</v>
      </c>
      <c r="B65" s="75">
        <v>259.48</v>
      </c>
      <c r="C65" s="75">
        <v>73.47</v>
      </c>
      <c r="D65" s="135">
        <f t="shared" si="0"/>
        <v>82.45</v>
      </c>
      <c r="E65" s="75"/>
      <c r="F65" s="78">
        <v>11.11</v>
      </c>
      <c r="G65" s="78">
        <v>11.11</v>
      </c>
      <c r="H65" s="78">
        <v>11.39</v>
      </c>
      <c r="I65">
        <v>65.89</v>
      </c>
      <c r="J65">
        <v>269.69</v>
      </c>
      <c r="K65">
        <v>100.44</v>
      </c>
      <c r="L65">
        <v>1.1599999999999999</v>
      </c>
      <c r="M65">
        <v>18.059999999999999</v>
      </c>
      <c r="N65" s="135">
        <v>27.48</v>
      </c>
      <c r="O65" s="135">
        <v>27.49</v>
      </c>
      <c r="P65" s="135">
        <v>27.48</v>
      </c>
      <c r="Q65">
        <v>1.22</v>
      </c>
      <c r="R65">
        <v>65.13</v>
      </c>
      <c r="S65">
        <v>1.8</v>
      </c>
      <c r="T65">
        <v>13.47</v>
      </c>
      <c r="U65">
        <v>4.49</v>
      </c>
      <c r="V65">
        <v>4.4800000000000004</v>
      </c>
      <c r="W65">
        <v>181.09</v>
      </c>
      <c r="X65">
        <v>36.22</v>
      </c>
      <c r="Y65">
        <v>36.17</v>
      </c>
      <c r="Z65">
        <v>35.950000000000003</v>
      </c>
      <c r="AA65">
        <v>23.28</v>
      </c>
      <c r="AB65">
        <v>11.65</v>
      </c>
    </row>
    <row r="66" spans="1:28">
      <c r="A66" t="s">
        <v>108</v>
      </c>
      <c r="B66" s="75">
        <v>259.48</v>
      </c>
      <c r="C66" s="75">
        <v>73.47</v>
      </c>
      <c r="D66" s="135">
        <f t="shared" si="0"/>
        <v>82.45</v>
      </c>
      <c r="E66" s="75"/>
      <c r="F66" s="78">
        <v>10.08</v>
      </c>
      <c r="G66" s="78">
        <v>10.08</v>
      </c>
      <c r="H66" s="78">
        <v>10.34</v>
      </c>
      <c r="I66">
        <v>65.89</v>
      </c>
      <c r="J66">
        <v>269.69</v>
      </c>
      <c r="K66">
        <v>100.44</v>
      </c>
      <c r="L66">
        <v>1.1599999999999999</v>
      </c>
      <c r="M66">
        <v>18.079999999999998</v>
      </c>
      <c r="N66" s="135">
        <v>27.48</v>
      </c>
      <c r="O66" s="135">
        <v>27.49</v>
      </c>
      <c r="P66" s="135">
        <v>27.48</v>
      </c>
      <c r="Q66">
        <v>1.22</v>
      </c>
      <c r="R66">
        <v>55.19</v>
      </c>
      <c r="S66">
        <v>1.8</v>
      </c>
      <c r="T66">
        <v>13.58</v>
      </c>
      <c r="U66">
        <v>4.53</v>
      </c>
      <c r="V66">
        <v>4.5199999999999996</v>
      </c>
      <c r="W66">
        <v>164.58</v>
      </c>
      <c r="X66">
        <v>32.92</v>
      </c>
      <c r="Y66">
        <v>33.65</v>
      </c>
      <c r="Z66">
        <v>33.11</v>
      </c>
      <c r="AA66">
        <v>20.95</v>
      </c>
      <c r="AB66">
        <v>10.48</v>
      </c>
    </row>
    <row r="67" spans="1:28">
      <c r="A67" t="s">
        <v>109</v>
      </c>
      <c r="B67" s="75">
        <v>259.48</v>
      </c>
      <c r="C67" s="75">
        <v>85.85</v>
      </c>
      <c r="D67" s="135">
        <f t="shared" si="0"/>
        <v>82.45</v>
      </c>
      <c r="E67" s="75"/>
      <c r="F67" s="78">
        <v>9.07</v>
      </c>
      <c r="G67" s="78">
        <v>9.07</v>
      </c>
      <c r="H67" s="78">
        <v>9.3000000000000007</v>
      </c>
      <c r="I67">
        <v>65.89</v>
      </c>
      <c r="J67">
        <v>269.69</v>
      </c>
      <c r="K67">
        <v>100.44</v>
      </c>
      <c r="L67">
        <v>1.08</v>
      </c>
      <c r="M67">
        <v>18.03</v>
      </c>
      <c r="N67" s="135">
        <v>27.48</v>
      </c>
      <c r="O67" s="135">
        <v>27.49</v>
      </c>
      <c r="P67" s="135">
        <v>27.48</v>
      </c>
      <c r="Q67">
        <v>1.29</v>
      </c>
      <c r="R67">
        <v>45.14</v>
      </c>
      <c r="S67">
        <v>1.75</v>
      </c>
      <c r="T67">
        <v>15.13</v>
      </c>
      <c r="U67">
        <v>5.04</v>
      </c>
      <c r="V67">
        <v>5.04</v>
      </c>
      <c r="W67">
        <v>143.36000000000001</v>
      </c>
      <c r="X67">
        <v>28.67</v>
      </c>
      <c r="Y67">
        <v>30.79</v>
      </c>
      <c r="Z67">
        <v>30.09</v>
      </c>
      <c r="AA67">
        <v>22.85</v>
      </c>
      <c r="AB67">
        <v>11.43</v>
      </c>
    </row>
    <row r="68" spans="1:28">
      <c r="A68" t="s">
        <v>110</v>
      </c>
      <c r="B68" s="75">
        <v>259.48</v>
      </c>
      <c r="C68" s="75">
        <v>85.85</v>
      </c>
      <c r="D68" s="135">
        <f t="shared" ref="D68:D98" si="1">N68+O68+P68</f>
        <v>82.449999999999989</v>
      </c>
      <c r="E68" s="75"/>
      <c r="F68" s="78">
        <v>8.0299999999999994</v>
      </c>
      <c r="G68" s="78">
        <v>8.0299999999999994</v>
      </c>
      <c r="H68" s="78">
        <v>8.23</v>
      </c>
      <c r="I68">
        <v>65.89</v>
      </c>
      <c r="J68">
        <v>269.69</v>
      </c>
      <c r="K68">
        <v>100.44</v>
      </c>
      <c r="L68">
        <v>1.08</v>
      </c>
      <c r="M68">
        <v>18.11</v>
      </c>
      <c r="N68" s="135">
        <v>27.9</v>
      </c>
      <c r="O68" s="135">
        <v>26.65</v>
      </c>
      <c r="P68" s="135">
        <v>27.9</v>
      </c>
      <c r="Q68">
        <v>1.29</v>
      </c>
      <c r="R68">
        <v>35.01</v>
      </c>
      <c r="S68">
        <v>1.75</v>
      </c>
      <c r="T68">
        <v>15.32</v>
      </c>
      <c r="U68">
        <v>5.1100000000000003</v>
      </c>
      <c r="V68">
        <v>5.09</v>
      </c>
      <c r="W68">
        <v>120.62</v>
      </c>
      <c r="X68">
        <v>24.12</v>
      </c>
      <c r="Y68">
        <v>27.67</v>
      </c>
      <c r="Z68">
        <v>26.51</v>
      </c>
      <c r="AA68">
        <v>18.89</v>
      </c>
      <c r="AB68">
        <v>9.4499999999999993</v>
      </c>
    </row>
    <row r="69" spans="1:28">
      <c r="A69" t="s">
        <v>111</v>
      </c>
      <c r="B69" s="75">
        <v>259.48</v>
      </c>
      <c r="C69" s="75">
        <v>85.85</v>
      </c>
      <c r="D69" s="135">
        <f t="shared" si="1"/>
        <v>69.930000000000007</v>
      </c>
      <c r="E69" s="75"/>
      <c r="F69" s="78">
        <v>6.8</v>
      </c>
      <c r="G69" s="78">
        <v>6.8</v>
      </c>
      <c r="H69" s="78">
        <v>6.97</v>
      </c>
      <c r="I69">
        <v>65.89</v>
      </c>
      <c r="J69">
        <v>269.69</v>
      </c>
      <c r="K69">
        <v>100.44</v>
      </c>
      <c r="L69">
        <v>1.08</v>
      </c>
      <c r="M69">
        <v>18.2</v>
      </c>
      <c r="N69" s="135">
        <v>27.86</v>
      </c>
      <c r="O69" s="135">
        <v>21.06</v>
      </c>
      <c r="P69" s="135">
        <v>21.01</v>
      </c>
      <c r="Q69">
        <v>1.29</v>
      </c>
      <c r="R69">
        <v>26.02</v>
      </c>
      <c r="S69">
        <v>1.75</v>
      </c>
      <c r="T69">
        <v>15.79</v>
      </c>
      <c r="U69">
        <v>5.26</v>
      </c>
      <c r="V69">
        <v>5.27</v>
      </c>
      <c r="W69">
        <v>99.97</v>
      </c>
      <c r="X69">
        <v>19.989999999999998</v>
      </c>
      <c r="Y69">
        <v>24.3</v>
      </c>
      <c r="Z69">
        <v>22.84</v>
      </c>
      <c r="AA69">
        <v>15.15</v>
      </c>
      <c r="AB69">
        <v>7.57</v>
      </c>
    </row>
    <row r="70" spans="1:28">
      <c r="A70" t="s">
        <v>112</v>
      </c>
      <c r="B70" s="75">
        <v>259.48</v>
      </c>
      <c r="C70" s="75">
        <v>85.85</v>
      </c>
      <c r="D70" s="135">
        <f t="shared" si="1"/>
        <v>41.800000000000004</v>
      </c>
      <c r="E70" s="75"/>
      <c r="F70" s="78">
        <v>5.39</v>
      </c>
      <c r="G70" s="78">
        <v>5.39</v>
      </c>
      <c r="H70" s="78">
        <v>5.52</v>
      </c>
      <c r="I70">
        <v>65.89</v>
      </c>
      <c r="J70">
        <v>269.69</v>
      </c>
      <c r="K70">
        <v>100.44</v>
      </c>
      <c r="L70">
        <v>1.08</v>
      </c>
      <c r="M70">
        <v>23.06</v>
      </c>
      <c r="N70" s="135">
        <v>14.33</v>
      </c>
      <c r="O70" s="135">
        <v>16.12</v>
      </c>
      <c r="P70" s="135">
        <v>11.35</v>
      </c>
      <c r="Q70">
        <v>1.29</v>
      </c>
      <c r="R70">
        <v>17.07</v>
      </c>
      <c r="S70">
        <v>1.75</v>
      </c>
      <c r="T70">
        <v>16.21</v>
      </c>
      <c r="U70">
        <v>5.4</v>
      </c>
      <c r="V70">
        <v>5.4</v>
      </c>
      <c r="W70">
        <v>79.78</v>
      </c>
      <c r="X70">
        <v>15.96</v>
      </c>
      <c r="Y70">
        <v>20.420000000000002</v>
      </c>
      <c r="Z70">
        <v>18.98</v>
      </c>
      <c r="AA70">
        <v>11.63</v>
      </c>
      <c r="AB70">
        <v>5.82</v>
      </c>
    </row>
    <row r="71" spans="1:28">
      <c r="A71" t="s">
        <v>113</v>
      </c>
      <c r="B71" s="75">
        <v>259.48</v>
      </c>
      <c r="C71" s="75">
        <v>85.85</v>
      </c>
      <c r="D71" s="135">
        <f t="shared" si="1"/>
        <v>22.39</v>
      </c>
      <c r="E71" s="75"/>
      <c r="F71" s="78">
        <v>3.44</v>
      </c>
      <c r="G71" s="78">
        <v>3.44</v>
      </c>
      <c r="H71" s="78">
        <v>3.53</v>
      </c>
      <c r="I71">
        <v>65.89</v>
      </c>
      <c r="J71">
        <v>269.69</v>
      </c>
      <c r="K71">
        <v>100.44</v>
      </c>
      <c r="L71">
        <v>1.08</v>
      </c>
      <c r="M71">
        <v>23.04</v>
      </c>
      <c r="N71" s="135">
        <v>5.51</v>
      </c>
      <c r="O71" s="135">
        <v>11.84</v>
      </c>
      <c r="P71" s="135">
        <v>5.04</v>
      </c>
      <c r="Q71">
        <v>1.29</v>
      </c>
      <c r="R71">
        <v>9.83</v>
      </c>
      <c r="S71">
        <v>1.75</v>
      </c>
      <c r="T71">
        <v>16.649999999999999</v>
      </c>
      <c r="U71">
        <v>5.55</v>
      </c>
      <c r="V71">
        <v>5.55</v>
      </c>
      <c r="W71">
        <v>58.67</v>
      </c>
      <c r="X71">
        <v>11.73</v>
      </c>
      <c r="Y71">
        <v>16.53</v>
      </c>
      <c r="Z71">
        <v>15.18</v>
      </c>
      <c r="AA71">
        <v>8.4</v>
      </c>
      <c r="AB71">
        <v>4.2</v>
      </c>
    </row>
    <row r="72" spans="1:28">
      <c r="A72" t="s">
        <v>114</v>
      </c>
      <c r="B72" s="75">
        <v>259.48</v>
      </c>
      <c r="C72" s="75">
        <v>85.85</v>
      </c>
      <c r="D72" s="135">
        <f t="shared" si="1"/>
        <v>10.42</v>
      </c>
      <c r="E72" s="75"/>
      <c r="F72" s="78">
        <v>2.0699999999999998</v>
      </c>
      <c r="G72" s="78">
        <v>2.0699999999999998</v>
      </c>
      <c r="H72" s="78">
        <v>2.13</v>
      </c>
      <c r="I72">
        <v>65.89</v>
      </c>
      <c r="J72">
        <v>269.69</v>
      </c>
      <c r="K72">
        <v>100.44</v>
      </c>
      <c r="L72">
        <v>1.08</v>
      </c>
      <c r="M72">
        <v>22.84</v>
      </c>
      <c r="N72" s="135">
        <v>1.04</v>
      </c>
      <c r="O72" s="135">
        <v>8.23</v>
      </c>
      <c r="P72" s="135">
        <v>1.1499999999999999</v>
      </c>
      <c r="Q72">
        <v>1.29</v>
      </c>
      <c r="R72">
        <v>5.22</v>
      </c>
      <c r="S72">
        <v>1.75</v>
      </c>
      <c r="T72">
        <v>16.97</v>
      </c>
      <c r="U72">
        <v>5.66</v>
      </c>
      <c r="V72">
        <v>5.65</v>
      </c>
      <c r="W72">
        <v>37.07</v>
      </c>
      <c r="X72">
        <v>7.41</v>
      </c>
      <c r="Y72">
        <v>12.34</v>
      </c>
      <c r="Z72">
        <v>11.44</v>
      </c>
      <c r="AA72">
        <v>5.53</v>
      </c>
      <c r="AB72">
        <v>2.76</v>
      </c>
    </row>
    <row r="73" spans="1:28">
      <c r="A73" t="s">
        <v>115</v>
      </c>
      <c r="B73" s="75">
        <v>259.48</v>
      </c>
      <c r="C73" s="75">
        <v>85.85</v>
      </c>
      <c r="D73" s="135">
        <f t="shared" si="1"/>
        <v>5.26</v>
      </c>
      <c r="E73" s="75"/>
      <c r="F73" s="78">
        <v>0.93</v>
      </c>
      <c r="G73" s="78">
        <v>0.93</v>
      </c>
      <c r="H73" s="78">
        <v>0.96</v>
      </c>
      <c r="I73">
        <v>65.89</v>
      </c>
      <c r="J73">
        <v>269.69</v>
      </c>
      <c r="K73">
        <v>100.44</v>
      </c>
      <c r="L73">
        <v>1.08</v>
      </c>
      <c r="M73">
        <v>22.31</v>
      </c>
      <c r="N73" s="135">
        <v>0</v>
      </c>
      <c r="O73" s="135">
        <v>5.26</v>
      </c>
      <c r="P73" s="135">
        <v>0</v>
      </c>
      <c r="Q73">
        <v>1.29</v>
      </c>
      <c r="R73">
        <v>2.17</v>
      </c>
      <c r="S73">
        <v>1.75</v>
      </c>
      <c r="T73">
        <v>17.309999999999999</v>
      </c>
      <c r="U73">
        <v>5.77</v>
      </c>
      <c r="V73">
        <v>5.77</v>
      </c>
      <c r="W73">
        <v>20.77</v>
      </c>
      <c r="X73">
        <v>4.1500000000000004</v>
      </c>
      <c r="Y73">
        <v>7.79</v>
      </c>
      <c r="Z73">
        <v>6.93</v>
      </c>
      <c r="AA73">
        <v>2.85</v>
      </c>
      <c r="AB73">
        <v>1.42</v>
      </c>
    </row>
    <row r="74" spans="1:28">
      <c r="A74" t="s">
        <v>116</v>
      </c>
      <c r="B74" s="75">
        <v>259.48</v>
      </c>
      <c r="C74" s="75">
        <v>85.85</v>
      </c>
      <c r="D74" s="135">
        <f t="shared" si="1"/>
        <v>0</v>
      </c>
      <c r="E74" s="75"/>
      <c r="F74" s="78">
        <v>0.32</v>
      </c>
      <c r="G74" s="78">
        <v>0.32</v>
      </c>
      <c r="H74" s="78">
        <v>0.33</v>
      </c>
      <c r="I74">
        <v>65.89</v>
      </c>
      <c r="J74">
        <v>269.69</v>
      </c>
      <c r="K74">
        <v>100.44</v>
      </c>
      <c r="L74">
        <v>1.08</v>
      </c>
      <c r="M74">
        <v>21.92</v>
      </c>
      <c r="N74" s="135">
        <v>0</v>
      </c>
      <c r="O74" s="135">
        <v>0</v>
      </c>
      <c r="P74" s="135">
        <v>0</v>
      </c>
      <c r="Q74">
        <v>1.29</v>
      </c>
      <c r="R74">
        <v>0.25</v>
      </c>
      <c r="S74">
        <v>1.75</v>
      </c>
      <c r="T74">
        <v>17.63</v>
      </c>
      <c r="U74">
        <v>5.88</v>
      </c>
      <c r="V74">
        <v>5.87</v>
      </c>
      <c r="W74">
        <v>8.8000000000000007</v>
      </c>
      <c r="X74">
        <v>1.76</v>
      </c>
      <c r="Y74">
        <v>3.87</v>
      </c>
      <c r="Z74">
        <v>6.5</v>
      </c>
      <c r="AA74">
        <v>0.73</v>
      </c>
      <c r="AB74">
        <v>0.37</v>
      </c>
    </row>
    <row r="75" spans="1:28">
      <c r="A75" t="s">
        <v>117</v>
      </c>
      <c r="B75" s="75">
        <v>259.48</v>
      </c>
      <c r="C75" s="75">
        <v>85.85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93.19</v>
      </c>
      <c r="J75">
        <v>269.69</v>
      </c>
      <c r="K75">
        <v>100.44</v>
      </c>
      <c r="L75">
        <v>1.01</v>
      </c>
      <c r="M75">
        <v>21.39</v>
      </c>
      <c r="N75" s="135">
        <v>0</v>
      </c>
      <c r="O75" s="135">
        <v>0</v>
      </c>
      <c r="P75" s="135">
        <v>0</v>
      </c>
      <c r="Q75">
        <v>1.29</v>
      </c>
      <c r="R75">
        <v>0</v>
      </c>
      <c r="S75">
        <v>1.75</v>
      </c>
      <c r="T75">
        <v>17.71</v>
      </c>
      <c r="U75">
        <v>5.9</v>
      </c>
      <c r="V75">
        <v>5.91</v>
      </c>
      <c r="W75">
        <v>1.88</v>
      </c>
      <c r="X75">
        <v>0.37</v>
      </c>
      <c r="Y75">
        <v>1.29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259.48</v>
      </c>
      <c r="C76" s="75">
        <v>85.85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93.19</v>
      </c>
      <c r="J76">
        <v>269.69</v>
      </c>
      <c r="K76">
        <v>100.44</v>
      </c>
      <c r="L76">
        <v>1.01</v>
      </c>
      <c r="M76">
        <v>20.99</v>
      </c>
      <c r="N76" s="135">
        <v>0</v>
      </c>
      <c r="O76" s="135">
        <v>0</v>
      </c>
      <c r="P76" s="135">
        <v>0</v>
      </c>
      <c r="Q76">
        <v>1.29</v>
      </c>
      <c r="R76">
        <v>0</v>
      </c>
      <c r="S76">
        <v>1.75</v>
      </c>
      <c r="T76">
        <v>19.02</v>
      </c>
      <c r="U76">
        <v>6.34</v>
      </c>
      <c r="V76">
        <v>6.34</v>
      </c>
      <c r="W76">
        <v>0.02</v>
      </c>
      <c r="X76">
        <v>0</v>
      </c>
      <c r="Y76">
        <v>0.16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259.48</v>
      </c>
      <c r="C77" s="75">
        <v>85.85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93.19</v>
      </c>
      <c r="J77">
        <v>269.69</v>
      </c>
      <c r="K77">
        <v>100.44</v>
      </c>
      <c r="L77">
        <v>1.01</v>
      </c>
      <c r="M77">
        <v>22.69</v>
      </c>
      <c r="N77" s="135">
        <v>0</v>
      </c>
      <c r="O77" s="135">
        <v>0</v>
      </c>
      <c r="P77" s="135">
        <v>0</v>
      </c>
      <c r="Q77">
        <v>1.29</v>
      </c>
      <c r="R77">
        <v>0</v>
      </c>
      <c r="S77">
        <v>1.75</v>
      </c>
      <c r="T77">
        <v>19.43</v>
      </c>
      <c r="U77">
        <v>6.48</v>
      </c>
      <c r="V77">
        <v>6.46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259.48</v>
      </c>
      <c r="C78" s="75">
        <v>85.85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93.19</v>
      </c>
      <c r="J78">
        <v>269.69</v>
      </c>
      <c r="K78">
        <v>100.44</v>
      </c>
      <c r="L78">
        <v>1.01</v>
      </c>
      <c r="M78">
        <v>22.75</v>
      </c>
      <c r="N78" s="135">
        <v>0</v>
      </c>
      <c r="O78" s="135">
        <v>0</v>
      </c>
      <c r="P78" s="135">
        <v>0</v>
      </c>
      <c r="Q78">
        <v>1.29</v>
      </c>
      <c r="R78">
        <v>0</v>
      </c>
      <c r="S78">
        <v>1.75</v>
      </c>
      <c r="T78">
        <v>20.76</v>
      </c>
      <c r="U78">
        <v>6.92</v>
      </c>
      <c r="V78">
        <v>6.92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259.48</v>
      </c>
      <c r="C79" s="75">
        <v>85.85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93.19</v>
      </c>
      <c r="J79">
        <v>269.69</v>
      </c>
      <c r="K79">
        <v>100.44</v>
      </c>
      <c r="L79">
        <v>1.01</v>
      </c>
      <c r="M79">
        <v>23.12</v>
      </c>
      <c r="N79" s="135">
        <v>0</v>
      </c>
      <c r="O79" s="135">
        <v>0</v>
      </c>
      <c r="P79" s="135">
        <v>0</v>
      </c>
      <c r="Q79">
        <v>1.06</v>
      </c>
      <c r="R79">
        <v>0</v>
      </c>
      <c r="S79">
        <v>1.71</v>
      </c>
      <c r="T79">
        <v>21.93</v>
      </c>
      <c r="U79">
        <v>7.31</v>
      </c>
      <c r="V79">
        <v>7.3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259.48</v>
      </c>
      <c r="C80" s="75">
        <v>85.85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93.19</v>
      </c>
      <c r="J80">
        <v>269.69</v>
      </c>
      <c r="K80">
        <v>100.44</v>
      </c>
      <c r="L80">
        <v>1.01</v>
      </c>
      <c r="M80">
        <v>23.56</v>
      </c>
      <c r="N80" s="135">
        <v>0</v>
      </c>
      <c r="O80" s="135">
        <v>0</v>
      </c>
      <c r="P80" s="135">
        <v>0</v>
      </c>
      <c r="Q80">
        <v>1.06</v>
      </c>
      <c r="R80">
        <v>0</v>
      </c>
      <c r="S80">
        <v>1.71</v>
      </c>
      <c r="T80">
        <v>21.18</v>
      </c>
      <c r="U80">
        <v>7.06</v>
      </c>
      <c r="V80">
        <v>7.05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259.48</v>
      </c>
      <c r="C81" s="75">
        <v>85.85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93.19</v>
      </c>
      <c r="J81">
        <v>269.69</v>
      </c>
      <c r="K81">
        <v>100.44</v>
      </c>
      <c r="L81">
        <v>1.01</v>
      </c>
      <c r="M81">
        <v>23.28</v>
      </c>
      <c r="N81" s="135">
        <v>0</v>
      </c>
      <c r="O81" s="135">
        <v>0</v>
      </c>
      <c r="P81" s="135">
        <v>0</v>
      </c>
      <c r="Q81">
        <v>1.06</v>
      </c>
      <c r="R81">
        <v>0</v>
      </c>
      <c r="S81">
        <v>1.71</v>
      </c>
      <c r="T81">
        <v>21.31</v>
      </c>
      <c r="U81">
        <v>7.1</v>
      </c>
      <c r="V81">
        <v>7.11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259.48</v>
      </c>
      <c r="C82" s="75">
        <v>85.85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93.19</v>
      </c>
      <c r="J82">
        <v>269.69</v>
      </c>
      <c r="K82">
        <v>100.44</v>
      </c>
      <c r="L82">
        <v>1.01</v>
      </c>
      <c r="M82">
        <v>22.56</v>
      </c>
      <c r="N82" s="135">
        <v>0</v>
      </c>
      <c r="O82" s="135">
        <v>0</v>
      </c>
      <c r="P82" s="135">
        <v>0</v>
      </c>
      <c r="Q82">
        <v>1.06</v>
      </c>
      <c r="R82">
        <v>0</v>
      </c>
      <c r="S82">
        <v>1.71</v>
      </c>
      <c r="T82">
        <v>21.64</v>
      </c>
      <c r="U82">
        <v>7.21</v>
      </c>
      <c r="V82">
        <v>7.22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259.48</v>
      </c>
      <c r="C83" s="75">
        <v>85.85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93.19</v>
      </c>
      <c r="J83">
        <v>269.69</v>
      </c>
      <c r="K83">
        <v>100.44</v>
      </c>
      <c r="L83">
        <v>0.97</v>
      </c>
      <c r="M83">
        <v>22.16</v>
      </c>
      <c r="N83" s="135">
        <v>0</v>
      </c>
      <c r="O83" s="135">
        <v>0</v>
      </c>
      <c r="P83" s="135">
        <v>0</v>
      </c>
      <c r="Q83">
        <v>1.06</v>
      </c>
      <c r="R83">
        <v>0</v>
      </c>
      <c r="S83">
        <v>1.71</v>
      </c>
      <c r="T83">
        <v>22.26</v>
      </c>
      <c r="U83">
        <v>7.42</v>
      </c>
      <c r="V83">
        <v>7.41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259.48</v>
      </c>
      <c r="C84" s="75">
        <v>85.85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93.19</v>
      </c>
      <c r="J84">
        <v>269.69</v>
      </c>
      <c r="K84">
        <v>100.44</v>
      </c>
      <c r="L84">
        <v>0.97</v>
      </c>
      <c r="M84">
        <v>22.32</v>
      </c>
      <c r="N84" s="135">
        <v>0</v>
      </c>
      <c r="O84" s="135">
        <v>0</v>
      </c>
      <c r="P84" s="135">
        <v>0</v>
      </c>
      <c r="Q84">
        <v>1.06</v>
      </c>
      <c r="R84">
        <v>0</v>
      </c>
      <c r="S84">
        <v>1.71</v>
      </c>
      <c r="T84">
        <v>21.57</v>
      </c>
      <c r="U84">
        <v>7.19</v>
      </c>
      <c r="V84">
        <v>7.18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259.48</v>
      </c>
      <c r="C85" s="75">
        <v>85.85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93.19</v>
      </c>
      <c r="J85">
        <v>269.69</v>
      </c>
      <c r="K85">
        <v>100.44</v>
      </c>
      <c r="L85">
        <v>0.97</v>
      </c>
      <c r="M85">
        <v>21.93</v>
      </c>
      <c r="N85" s="135">
        <v>0</v>
      </c>
      <c r="O85" s="135">
        <v>0</v>
      </c>
      <c r="P85" s="135">
        <v>0</v>
      </c>
      <c r="Q85">
        <v>1.06</v>
      </c>
      <c r="R85">
        <v>0</v>
      </c>
      <c r="S85">
        <v>1.71</v>
      </c>
      <c r="T85">
        <v>21.66</v>
      </c>
      <c r="U85">
        <v>7.22</v>
      </c>
      <c r="V85">
        <v>7.22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259.48</v>
      </c>
      <c r="C86" s="75">
        <v>85.85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93.19</v>
      </c>
      <c r="J86">
        <v>269.69</v>
      </c>
      <c r="K86">
        <v>100.44</v>
      </c>
      <c r="L86">
        <v>0.97</v>
      </c>
      <c r="M86">
        <v>21.35</v>
      </c>
      <c r="N86" s="135">
        <v>0</v>
      </c>
      <c r="O86" s="135">
        <v>0</v>
      </c>
      <c r="P86" s="135">
        <v>0</v>
      </c>
      <c r="Q86">
        <v>1.06</v>
      </c>
      <c r="R86">
        <v>0</v>
      </c>
      <c r="S86">
        <v>1.71</v>
      </c>
      <c r="T86">
        <v>21.81</v>
      </c>
      <c r="U86">
        <v>7.27</v>
      </c>
      <c r="V86">
        <v>7.27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259.48</v>
      </c>
      <c r="C87" s="75">
        <v>67.63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65.89</v>
      </c>
      <c r="J87">
        <v>269.69</v>
      </c>
      <c r="K87">
        <v>100.44</v>
      </c>
      <c r="L87">
        <v>0.97</v>
      </c>
      <c r="M87">
        <v>20.9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1.71</v>
      </c>
      <c r="T87">
        <v>21.63</v>
      </c>
      <c r="U87">
        <v>7.21</v>
      </c>
      <c r="V87">
        <v>7.21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259.48</v>
      </c>
      <c r="C88" s="75">
        <v>67.63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65.89</v>
      </c>
      <c r="J88">
        <v>269.69</v>
      </c>
      <c r="K88">
        <v>100.44</v>
      </c>
      <c r="L88">
        <v>0.97</v>
      </c>
      <c r="M88">
        <v>20.399999999999999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1.71</v>
      </c>
      <c r="T88">
        <v>21.74</v>
      </c>
      <c r="U88">
        <v>7.25</v>
      </c>
      <c r="V88">
        <v>7.23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259.48</v>
      </c>
      <c r="C89" s="75">
        <v>67.63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65.89</v>
      </c>
      <c r="J89">
        <v>269.69</v>
      </c>
      <c r="K89">
        <v>100.44</v>
      </c>
      <c r="L89">
        <v>0.97</v>
      </c>
      <c r="M89">
        <v>25.82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1.71</v>
      </c>
      <c r="T89">
        <v>35.25</v>
      </c>
      <c r="U89">
        <v>11.75</v>
      </c>
      <c r="V89">
        <v>11.74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259.48</v>
      </c>
      <c r="C90" s="75">
        <v>67.63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65.89</v>
      </c>
      <c r="J90">
        <v>269.69</v>
      </c>
      <c r="K90">
        <v>100.44</v>
      </c>
      <c r="L90">
        <v>0.97</v>
      </c>
      <c r="M90">
        <v>25.52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1.71</v>
      </c>
      <c r="T90">
        <v>37.68</v>
      </c>
      <c r="U90">
        <v>12.56</v>
      </c>
      <c r="V90">
        <v>12.55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259.48</v>
      </c>
      <c r="C91" s="75">
        <v>55.25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65.89</v>
      </c>
      <c r="J91">
        <v>230.14</v>
      </c>
      <c r="K91">
        <v>100.44</v>
      </c>
      <c r="L91">
        <v>0.93</v>
      </c>
      <c r="M91">
        <v>25.25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1.66</v>
      </c>
      <c r="T91">
        <v>39.770000000000003</v>
      </c>
      <c r="U91">
        <v>13.26</v>
      </c>
      <c r="V91">
        <v>13.25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259.48</v>
      </c>
      <c r="C92" s="75">
        <v>55.25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65.89</v>
      </c>
      <c r="J92">
        <v>191.78</v>
      </c>
      <c r="K92">
        <v>100.44</v>
      </c>
      <c r="L92">
        <v>0.93</v>
      </c>
      <c r="M92">
        <v>24.81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1.66</v>
      </c>
      <c r="T92">
        <v>43.38</v>
      </c>
      <c r="U92">
        <v>14.46</v>
      </c>
      <c r="V92">
        <v>14.46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259.48</v>
      </c>
      <c r="C93" s="75">
        <v>55.25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65.89</v>
      </c>
      <c r="J93">
        <v>148.32</v>
      </c>
      <c r="K93">
        <v>81.510000000000005</v>
      </c>
      <c r="L93">
        <v>0.93</v>
      </c>
      <c r="M93">
        <v>23.13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1.66</v>
      </c>
      <c r="T93">
        <v>46.54</v>
      </c>
      <c r="U93">
        <v>15.51</v>
      </c>
      <c r="V93">
        <v>15.52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237.4</v>
      </c>
      <c r="C94" s="75">
        <v>55.25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65.89</v>
      </c>
      <c r="J94">
        <v>148.32</v>
      </c>
      <c r="K94">
        <v>55.62</v>
      </c>
      <c r="L94">
        <v>0.93</v>
      </c>
      <c r="M94">
        <v>22.58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1.66</v>
      </c>
      <c r="T94">
        <v>51.33</v>
      </c>
      <c r="U94">
        <v>17.11</v>
      </c>
      <c r="V94">
        <v>17.11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218.23</v>
      </c>
      <c r="C95" s="75">
        <v>55.25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65.89</v>
      </c>
      <c r="J95">
        <v>148.32</v>
      </c>
      <c r="K95">
        <v>44.08</v>
      </c>
      <c r="L95">
        <v>0.93</v>
      </c>
      <c r="M95">
        <v>22.25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1.66</v>
      </c>
      <c r="T95">
        <v>57.95</v>
      </c>
      <c r="U95">
        <v>19.32</v>
      </c>
      <c r="V95">
        <v>19.309999999999999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218.23</v>
      </c>
      <c r="C96" s="75">
        <v>55.25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65.89</v>
      </c>
      <c r="J96">
        <v>148.32</v>
      </c>
      <c r="K96">
        <v>44.08</v>
      </c>
      <c r="L96">
        <v>0.93</v>
      </c>
      <c r="M96">
        <v>21.79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1.66</v>
      </c>
      <c r="T96">
        <v>63.9</v>
      </c>
      <c r="U96">
        <v>21.3</v>
      </c>
      <c r="V96">
        <v>21.29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218.23</v>
      </c>
      <c r="C97" s="75">
        <v>36.44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70.03</v>
      </c>
      <c r="J97">
        <v>148.32</v>
      </c>
      <c r="K97">
        <v>44.08</v>
      </c>
      <c r="L97">
        <v>0.93</v>
      </c>
      <c r="M97">
        <v>21.63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1.66</v>
      </c>
      <c r="T97">
        <v>72.78</v>
      </c>
      <c r="U97">
        <v>24.26</v>
      </c>
      <c r="V97">
        <v>24.25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218.23</v>
      </c>
      <c r="C98" s="75">
        <v>36.44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70.03</v>
      </c>
      <c r="J98">
        <v>148.32</v>
      </c>
      <c r="K98">
        <v>44.08</v>
      </c>
      <c r="L98">
        <v>0.93</v>
      </c>
      <c r="M98">
        <v>21.29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1.66</v>
      </c>
      <c r="T98">
        <v>79.959999999999994</v>
      </c>
      <c r="U98">
        <v>26.65</v>
      </c>
      <c r="V98">
        <v>26.66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5.5765124999999935</v>
      </c>
      <c r="C99" s="75">
        <f t="shared" ref="C99:L99" si="2">SUM(C3:C98)/4000</f>
        <v>1.6316050000000009</v>
      </c>
      <c r="D99" s="135">
        <f t="shared" ref="D99" si="3">SUM(D3:D98)/4000</f>
        <v>0.78980249999999963</v>
      </c>
      <c r="E99" s="75"/>
      <c r="F99" s="78">
        <f t="shared" si="2"/>
        <v>9.6077499999999996E-2</v>
      </c>
      <c r="G99" s="78">
        <f t="shared" si="2"/>
        <v>9.6077499999999996E-2</v>
      </c>
      <c r="H99" s="78">
        <f t="shared" si="2"/>
        <v>9.8474999999999993E-2</v>
      </c>
      <c r="I99">
        <f t="shared" si="2"/>
        <v>1.7757900000000009</v>
      </c>
      <c r="J99">
        <f t="shared" si="2"/>
        <v>5.4732124999999971</v>
      </c>
      <c r="K99">
        <f t="shared" si="2"/>
        <v>1.961257499999997</v>
      </c>
      <c r="L99">
        <f t="shared" si="2"/>
        <v>2.4070000000000012E-2</v>
      </c>
      <c r="M99">
        <f t="shared" ref="M99:AB99" si="4">SUM(M3:M98)/4000</f>
        <v>0.4687349999999999</v>
      </c>
      <c r="N99" s="135">
        <f t="shared" si="4"/>
        <v>0.26418750000000008</v>
      </c>
      <c r="O99" s="135">
        <f t="shared" si="4"/>
        <v>0.26556999999999997</v>
      </c>
      <c r="P99" s="135">
        <f t="shared" si="4"/>
        <v>0.26004500000000014</v>
      </c>
      <c r="Q99">
        <f t="shared" si="4"/>
        <v>2.805000000000003E-2</v>
      </c>
      <c r="R99">
        <f t="shared" si="4"/>
        <v>1.1669075000000002</v>
      </c>
      <c r="S99">
        <f t="shared" si="4"/>
        <v>4.0919999999999984E-2</v>
      </c>
      <c r="T99">
        <f t="shared" si="4"/>
        <v>0.67860750000000014</v>
      </c>
      <c r="U99">
        <f t="shared" si="4"/>
        <v>0.22620999999999986</v>
      </c>
      <c r="V99">
        <f t="shared" si="4"/>
        <v>0.22605499999999989</v>
      </c>
      <c r="W99">
        <f t="shared" si="4"/>
        <v>1.7325250000000001</v>
      </c>
      <c r="X99">
        <f t="shared" si="4"/>
        <v>0.34649250000000004</v>
      </c>
      <c r="Y99">
        <f t="shared" si="4"/>
        <v>0.3229125000000001</v>
      </c>
      <c r="Z99">
        <f t="shared" si="4"/>
        <v>0.33997999999999995</v>
      </c>
      <c r="AA99">
        <f t="shared" si="4"/>
        <v>0.21952250000000001</v>
      </c>
      <c r="AB99">
        <f t="shared" si="4"/>
        <v>0.10978500000000004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44578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44578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79</v>
      </c>
      <c r="C27" s="136">
        <f>'IDT-1 Calculation'!DG27</f>
        <v>-33.445999999999998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-45.554000000000002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148</v>
      </c>
      <c r="C28" s="136">
        <f>'IDT-1 Calculation'!DG28</f>
        <v>-62.658000000000001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-85.341999999999999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184</v>
      </c>
      <c r="C29" s="136">
        <f>'IDT-1 Calculation'!DG29</f>
        <v>-77.899000000000001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-106.101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220</v>
      </c>
      <c r="C30" s="136">
        <f>'IDT-1 Calculation'!DG30</f>
        <v>-93.14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-126.86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155.315</v>
      </c>
      <c r="C31" s="136">
        <f>'IDT-1 Calculation'!DG31</f>
        <v>-59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-96.314999999999998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66.902999999999992</v>
      </c>
      <c r="C32" s="136">
        <f>'IDT-1 Calculation'!DG32</f>
        <v>-19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-47.902999999999999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65.686000000000007</v>
      </c>
      <c r="C33" s="136">
        <f>'IDT-1 Calculation'!DG33</f>
        <v>-41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-24.686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9.1679999999999993</v>
      </c>
      <c r="C34" s="136">
        <f>'IDT-1 Calculation'!DG34</f>
        <v>-6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-3.1680000000000001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145.27800000000002</v>
      </c>
      <c r="C75" s="136">
        <f>'IDT-1 Calculation'!DG75</f>
        <v>-35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-110.27800000000001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114.557</v>
      </c>
      <c r="C76" s="136">
        <f>'IDT-1 Calculation'!DG76</f>
        <v>-20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-94.557000000000002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113.107</v>
      </c>
      <c r="C77" s="136">
        <f>'IDT-1 Calculation'!DG77</f>
        <v>-20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-93.106999999999999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120.65600000000001</v>
      </c>
      <c r="C78" s="136">
        <f>'IDT-1 Calculation'!DG78</f>
        <v>-20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-100.65600000000001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104.824</v>
      </c>
      <c r="C79" s="136">
        <f>'IDT-1 Calculation'!DG79</f>
        <v>-10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-94.823999999999998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</v>
      </c>
      <c r="C83" s="136">
        <f>'IDT-1 Calculation'!DG83</f>
        <v>-10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</v>
      </c>
      <c r="C84" s="136">
        <f>'IDT-1 Calculation'!DG84</f>
        <v>-6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26.809000000000001</v>
      </c>
      <c r="C85" s="136">
        <f>'IDT-1 Calculation'!DG85</f>
        <v>-21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-5.8090000000000002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38.744</v>
      </c>
      <c r="C86" s="136">
        <f>'IDT-1 Calculation'!DG86</f>
        <v>-36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-2.7440000000000002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16.951999999999998</v>
      </c>
      <c r="C88" s="136">
        <f>'IDT-1 Calculation'!DG88</f>
        <v>-9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-7.952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25.518000000000001</v>
      </c>
      <c r="C89" s="136">
        <f>'IDT-1 Calculation'!DG89</f>
        <v>-9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-16.518000000000001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34.433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-34.433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</v>
      </c>
      <c r="C94" s="136">
        <f>'IDT-1 Calculation'!DG94</f>
        <v>-19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0.42598750000000002</v>
      </c>
      <c r="C99" s="152">
        <f>SUM(C3:C98)/4000</f>
        <v>-0.15178575</v>
      </c>
      <c r="D99" s="152">
        <f>SUM(D3:D98)/4000</f>
        <v>0</v>
      </c>
      <c r="E99" s="152">
        <f>SUM(E3:E98)/4000</f>
        <v>0</v>
      </c>
      <c r="F99" s="152">
        <f>SUM(F3:F98)/4000</f>
        <v>-0.27420175000000002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280.86732597600002</v>
      </c>
      <c r="L3">
        <v>3.1457431457431464</v>
      </c>
      <c r="M3">
        <v>63.7744</v>
      </c>
      <c r="N3">
        <v>51.881250000000009</v>
      </c>
      <c r="O3">
        <v>35.075757827306504</v>
      </c>
      <c r="P3">
        <v>12.360729679999999</v>
      </c>
      <c r="Q3">
        <v>4.3920000000000003</v>
      </c>
      <c r="R3">
        <v>9.7157658744000006</v>
      </c>
      <c r="S3">
        <v>6.1876437264000002</v>
      </c>
      <c r="T3">
        <v>0</v>
      </c>
      <c r="U3">
        <v>62.111966400000014</v>
      </c>
      <c r="V3">
        <v>0</v>
      </c>
      <c r="W3">
        <v>0</v>
      </c>
      <c r="X3">
        <v>51.501999604316552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30.427875359999991</v>
      </c>
      <c r="AH3">
        <v>0</v>
      </c>
      <c r="AI3">
        <v>0</v>
      </c>
      <c r="AJ3">
        <v>0</v>
      </c>
      <c r="AK3">
        <v>23.299320000000005</v>
      </c>
      <c r="AL3">
        <v>7.8020999999999994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5.8185215999999995</v>
      </c>
      <c r="AS3">
        <v>4.6083323519999988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27.147000132735847</v>
      </c>
      <c r="BB3">
        <f>SUM(B3:AZ3)-BA3</f>
        <v>633.36393941343056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280.86513646599997</v>
      </c>
      <c r="L4">
        <v>3.1457431457431464</v>
      </c>
      <c r="M4">
        <v>63.7744</v>
      </c>
      <c r="N4">
        <v>51.881250000000009</v>
      </c>
      <c r="O4">
        <v>35.075757827306504</v>
      </c>
      <c r="P4">
        <v>10.22044504</v>
      </c>
      <c r="Q4">
        <v>4.3920000000000003</v>
      </c>
      <c r="R4">
        <v>9.7157658744000006</v>
      </c>
      <c r="S4">
        <v>6.1876437264000002</v>
      </c>
      <c r="T4">
        <v>0</v>
      </c>
      <c r="U4">
        <v>62.111966400000014</v>
      </c>
      <c r="V4">
        <v>0</v>
      </c>
      <c r="W4">
        <v>0</v>
      </c>
      <c r="X4">
        <v>51.501999604316552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30.427875359999991</v>
      </c>
      <c r="AH4">
        <v>0</v>
      </c>
      <c r="AI4">
        <v>0</v>
      </c>
      <c r="AJ4">
        <v>0</v>
      </c>
      <c r="AK4">
        <v>23.299320000000005</v>
      </c>
      <c r="AL4">
        <v>7.8020999999999994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5.8185215999999995</v>
      </c>
      <c r="AS4">
        <v>4.6083323519999988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27.05894407713582</v>
      </c>
      <c r="BB4">
        <f t="shared" ref="BB4:BB67" si="0">SUM(B4:AZ4)-BA4</f>
        <v>631.30952131903052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280.86732597600002</v>
      </c>
      <c r="L5">
        <v>3.1457431457431464</v>
      </c>
      <c r="M5">
        <v>63.7744</v>
      </c>
      <c r="N5">
        <v>51.881250000000009</v>
      </c>
      <c r="O5">
        <v>35.075757827306504</v>
      </c>
      <c r="P5">
        <v>10.22044504</v>
      </c>
      <c r="Q5">
        <v>4.3920000000000003</v>
      </c>
      <c r="R5">
        <v>9.7157658744000006</v>
      </c>
      <c r="S5">
        <v>6.1876437264000002</v>
      </c>
      <c r="T5">
        <v>0</v>
      </c>
      <c r="U5">
        <v>62.111966400000014</v>
      </c>
      <c r="V5">
        <v>0</v>
      </c>
      <c r="W5">
        <v>0</v>
      </c>
      <c r="X5">
        <v>42.370500755395689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30.427875359999991</v>
      </c>
      <c r="AH5">
        <v>0</v>
      </c>
      <c r="AI5">
        <v>0</v>
      </c>
      <c r="AJ5">
        <v>0</v>
      </c>
      <c r="AK5">
        <v>23.299320000000005</v>
      </c>
      <c r="AL5">
        <v>7.8020999999999994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17.455564800000001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27.414548825340169</v>
      </c>
      <c r="BB5">
        <f t="shared" si="0"/>
        <v>639.6060935679053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280.86513646599997</v>
      </c>
      <c r="L6">
        <v>3.1457431457431464</v>
      </c>
      <c r="M6">
        <v>63.7744</v>
      </c>
      <c r="N6">
        <v>51.881250000000009</v>
      </c>
      <c r="O6">
        <v>35.075757827306504</v>
      </c>
      <c r="P6">
        <v>10.22044504</v>
      </c>
      <c r="Q6">
        <v>4.3920000000000003</v>
      </c>
      <c r="R6">
        <v>9.7157658744000006</v>
      </c>
      <c r="S6">
        <v>6.1876437264000002</v>
      </c>
      <c r="T6">
        <v>0</v>
      </c>
      <c r="U6">
        <v>62.111966400000014</v>
      </c>
      <c r="V6">
        <v>0</v>
      </c>
      <c r="W6">
        <v>0</v>
      </c>
      <c r="X6">
        <v>33.843952505395691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30.427875359999991</v>
      </c>
      <c r="AH6">
        <v>0</v>
      </c>
      <c r="AI6">
        <v>0</v>
      </c>
      <c r="AJ6">
        <v>0</v>
      </c>
      <c r="AK6">
        <v>23.299320000000005</v>
      </c>
      <c r="AL6">
        <v>7.8020999999999994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17.455564800000001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27.064017504663887</v>
      </c>
      <c r="BB6">
        <f t="shared" si="0"/>
        <v>631.42788712858157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280.86732597600002</v>
      </c>
      <c r="L7">
        <v>3.1457431457431464</v>
      </c>
      <c r="M7">
        <v>47.987185920000002</v>
      </c>
      <c r="N7">
        <v>51.881250000000009</v>
      </c>
      <c r="O7">
        <v>35.075757827306504</v>
      </c>
      <c r="P7">
        <v>10.22044504</v>
      </c>
      <c r="Q7">
        <v>4.3920000000000003</v>
      </c>
      <c r="R7">
        <v>9.7157658744000006</v>
      </c>
      <c r="S7">
        <v>6.1876437264000002</v>
      </c>
      <c r="T7">
        <v>0</v>
      </c>
      <c r="U7">
        <v>62.111966400000014</v>
      </c>
      <c r="V7">
        <v>0</v>
      </c>
      <c r="W7">
        <v>0</v>
      </c>
      <c r="X7">
        <v>33.320530008992804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30.427875359999991</v>
      </c>
      <c r="AH7">
        <v>0</v>
      </c>
      <c r="AI7">
        <v>0</v>
      </c>
      <c r="AJ7">
        <v>0</v>
      </c>
      <c r="AK7">
        <v>23.299320000000005</v>
      </c>
      <c r="AL7">
        <v>7.8020999999999994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17.455564800000001</v>
      </c>
      <c r="AS7">
        <v>10.752775488000001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26.393740283006359</v>
      </c>
      <c r="BB7">
        <f t="shared" si="0"/>
        <v>615.78971728383624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280.86513646599997</v>
      </c>
      <c r="L8">
        <v>3.1457431457431464</v>
      </c>
      <c r="M8">
        <v>36.202785919999997</v>
      </c>
      <c r="N8">
        <v>51.881250000000009</v>
      </c>
      <c r="O8">
        <v>35.075757827306504</v>
      </c>
      <c r="P8">
        <v>10.22044504</v>
      </c>
      <c r="Q8">
        <v>4.3920000000000003</v>
      </c>
      <c r="R8">
        <v>9.7157658744000006</v>
      </c>
      <c r="S8">
        <v>6.1876437264000002</v>
      </c>
      <c r="T8">
        <v>0</v>
      </c>
      <c r="U8">
        <v>62.111966400000014</v>
      </c>
      <c r="V8">
        <v>0</v>
      </c>
      <c r="W8">
        <v>0</v>
      </c>
      <c r="X8">
        <v>27.846024103597124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30.427875359999991</v>
      </c>
      <c r="AH8">
        <v>0</v>
      </c>
      <c r="AI8">
        <v>0</v>
      </c>
      <c r="AJ8">
        <v>0</v>
      </c>
      <c r="AK8">
        <v>23.299320000000005</v>
      </c>
      <c r="AL8">
        <v>7.8020999999999994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17.455564800000001</v>
      </c>
      <c r="AS8">
        <v>10.752775488000001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25.684308986358843</v>
      </c>
      <c r="BB8">
        <f t="shared" si="0"/>
        <v>599.23805316508799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280.86732597600002</v>
      </c>
      <c r="L9">
        <v>3.1457431457431464</v>
      </c>
      <c r="M9">
        <v>32.787900408399999</v>
      </c>
      <c r="N9">
        <v>49.738933190476196</v>
      </c>
      <c r="O9">
        <v>35.075757827306504</v>
      </c>
      <c r="P9">
        <v>10.22044504</v>
      </c>
      <c r="Q9">
        <v>4.3920000000000003</v>
      </c>
      <c r="R9">
        <v>9.7157658744000006</v>
      </c>
      <c r="S9">
        <v>6.1876437264000002</v>
      </c>
      <c r="T9">
        <v>0</v>
      </c>
      <c r="U9">
        <v>62.111966400000014</v>
      </c>
      <c r="V9">
        <v>0</v>
      </c>
      <c r="W9">
        <v>0</v>
      </c>
      <c r="X9">
        <v>27.846024103597124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30.427875359999991</v>
      </c>
      <c r="AH9">
        <v>0</v>
      </c>
      <c r="AI9">
        <v>0</v>
      </c>
      <c r="AJ9">
        <v>0</v>
      </c>
      <c r="AK9">
        <v>23.299320000000005</v>
      </c>
      <c r="AL9">
        <v>7.8020999999999994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5.8185215999999995</v>
      </c>
      <c r="AS9">
        <v>10.752775488000001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24.97771607590807</v>
      </c>
      <c r="BB9">
        <f t="shared" si="0"/>
        <v>582.7525900644149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280.86513646599997</v>
      </c>
      <c r="L10">
        <v>3.1457431457431464</v>
      </c>
      <c r="M10">
        <v>32.787900408399999</v>
      </c>
      <c r="N10">
        <v>43.150837952380954</v>
      </c>
      <c r="O10">
        <v>35.075757827306504</v>
      </c>
      <c r="P10">
        <v>10.22044504</v>
      </c>
      <c r="Q10">
        <v>4.3920000000000003</v>
      </c>
      <c r="R10">
        <v>9.7157658744000006</v>
      </c>
      <c r="S10">
        <v>6.1876437264000002</v>
      </c>
      <c r="T10">
        <v>0</v>
      </c>
      <c r="U10">
        <v>62.111966400000014</v>
      </c>
      <c r="V10">
        <v>0</v>
      </c>
      <c r="W10">
        <v>0</v>
      </c>
      <c r="X10">
        <v>27.846024103597124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1.8595288800000003</v>
      </c>
      <c r="AF10">
        <v>4.4427500000000002</v>
      </c>
      <c r="AG10">
        <v>30.427875359999991</v>
      </c>
      <c r="AH10">
        <v>0</v>
      </c>
      <c r="AI10">
        <v>0</v>
      </c>
      <c r="AJ10">
        <v>0</v>
      </c>
      <c r="AK10">
        <v>23.299320000000005</v>
      </c>
      <c r="AL10">
        <v>7.8020999999999994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5.8185215999999995</v>
      </c>
      <c r="AS10">
        <v>10.752775488000001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24.702222853222331</v>
      </c>
      <c r="BB10">
        <f t="shared" si="0"/>
        <v>576.32509981900535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280.86732597600002</v>
      </c>
      <c r="L11">
        <v>3.1457431457431464</v>
      </c>
      <c r="M11">
        <v>32.787900408399999</v>
      </c>
      <c r="N11">
        <v>35.684330015873023</v>
      </c>
      <c r="O11">
        <v>28.557146653021</v>
      </c>
      <c r="P11">
        <v>10.22044504</v>
      </c>
      <c r="Q11">
        <v>4.3920000000000003</v>
      </c>
      <c r="R11">
        <v>9.7157658744000006</v>
      </c>
      <c r="S11">
        <v>6.1876437264000002</v>
      </c>
      <c r="T11">
        <v>0</v>
      </c>
      <c r="U11">
        <v>62.111966400000014</v>
      </c>
      <c r="V11">
        <v>0</v>
      </c>
      <c r="W11">
        <v>0</v>
      </c>
      <c r="X11">
        <v>27.846024103597124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1.8595288800000003</v>
      </c>
      <c r="AF11">
        <v>4.4427500000000002</v>
      </c>
      <c r="AG11">
        <v>30.427875359999991</v>
      </c>
      <c r="AH11">
        <v>0</v>
      </c>
      <c r="AI11">
        <v>0</v>
      </c>
      <c r="AJ11">
        <v>0</v>
      </c>
      <c r="AK11">
        <v>23.299320000000005</v>
      </c>
      <c r="AL11">
        <v>7.8020999999999994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8.7277824000000006</v>
      </c>
      <c r="AS11">
        <v>10.752775488000001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24.247095166968755</v>
      </c>
      <c r="BB11">
        <f t="shared" si="0"/>
        <v>565.70655870446558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280.86513646599997</v>
      </c>
      <c r="L12">
        <v>3.1457431457431464</v>
      </c>
      <c r="M12">
        <v>32.787900408399999</v>
      </c>
      <c r="N12">
        <v>35.684330015873023</v>
      </c>
      <c r="O12">
        <v>24.408939542112044</v>
      </c>
      <c r="P12">
        <v>10.22044504</v>
      </c>
      <c r="Q12">
        <v>4.3920000000000003</v>
      </c>
      <c r="R12">
        <v>9.7157658744000006</v>
      </c>
      <c r="S12">
        <v>6.1876437264000002</v>
      </c>
      <c r="T12">
        <v>0</v>
      </c>
      <c r="U12">
        <v>62.111966400000014</v>
      </c>
      <c r="V12">
        <v>0</v>
      </c>
      <c r="W12">
        <v>0</v>
      </c>
      <c r="X12">
        <v>27.846024103597124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1.8595288800000003</v>
      </c>
      <c r="AF12">
        <v>4.4427500000000002</v>
      </c>
      <c r="AG12">
        <v>30.427875359999991</v>
      </c>
      <c r="AH12">
        <v>0</v>
      </c>
      <c r="AI12">
        <v>0</v>
      </c>
      <c r="AJ12">
        <v>0</v>
      </c>
      <c r="AK12">
        <v>23.299320000000005</v>
      </c>
      <c r="AL12">
        <v>7.8020999999999994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8.7277824000000006</v>
      </c>
      <c r="AS12">
        <v>4.6083323519999988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23.823976663110368</v>
      </c>
      <c r="BB12">
        <f t="shared" si="0"/>
        <v>555.83483745141496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280.81118500000002</v>
      </c>
      <c r="L13">
        <v>3.1457431457431464</v>
      </c>
      <c r="M13">
        <v>32.787900408399999</v>
      </c>
      <c r="N13">
        <v>35.684330015873023</v>
      </c>
      <c r="O13">
        <v>23.538704950344933</v>
      </c>
      <c r="P13">
        <v>10.22044504</v>
      </c>
      <c r="Q13">
        <v>4.3920000000000003</v>
      </c>
      <c r="R13">
        <v>9.7157658744000006</v>
      </c>
      <c r="S13">
        <v>6.1876437264000002</v>
      </c>
      <c r="T13">
        <v>0</v>
      </c>
      <c r="U13">
        <v>62.111966400000014</v>
      </c>
      <c r="V13">
        <v>0</v>
      </c>
      <c r="W13">
        <v>0</v>
      </c>
      <c r="X13">
        <v>26.546090406474821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1.8595288800000003</v>
      </c>
      <c r="AF13">
        <v>4.4427500000000002</v>
      </c>
      <c r="AG13">
        <v>30.427875359999991</v>
      </c>
      <c r="AH13">
        <v>0</v>
      </c>
      <c r="AI13">
        <v>0</v>
      </c>
      <c r="AJ13">
        <v>0</v>
      </c>
      <c r="AK13">
        <v>23.299320000000005</v>
      </c>
      <c r="AL13">
        <v>1.7337999999999998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17.455564800000001</v>
      </c>
      <c r="AS13">
        <v>10.752775488000001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24.094407138610364</v>
      </c>
      <c r="BB13">
        <f t="shared" si="0"/>
        <v>562.14421275702557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281.98799999999994</v>
      </c>
      <c r="L14">
        <v>3.1457431457431464</v>
      </c>
      <c r="M14">
        <v>32.787900408399999</v>
      </c>
      <c r="N14">
        <v>35.684330015873023</v>
      </c>
      <c r="O14">
        <v>23.538704950344933</v>
      </c>
      <c r="P14">
        <v>10.22044504</v>
      </c>
      <c r="Q14">
        <v>4.3920000000000003</v>
      </c>
      <c r="R14">
        <v>9.7157658744000006</v>
      </c>
      <c r="S14">
        <v>6.1876437264000002</v>
      </c>
      <c r="T14">
        <v>0</v>
      </c>
      <c r="U14">
        <v>62.111966400000014</v>
      </c>
      <c r="V14">
        <v>0</v>
      </c>
      <c r="W14">
        <v>0</v>
      </c>
      <c r="X14">
        <v>32.039169127338141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1.8595288800000003</v>
      </c>
      <c r="AF14">
        <v>4.4427500000000002</v>
      </c>
      <c r="AG14">
        <v>30.427875359999991</v>
      </c>
      <c r="AH14">
        <v>0</v>
      </c>
      <c r="AI14">
        <v>0</v>
      </c>
      <c r="AJ14">
        <v>0</v>
      </c>
      <c r="AK14">
        <v>23.299320000000005</v>
      </c>
      <c r="AL14">
        <v>1.7337999999999998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17.455564800000001</v>
      </c>
      <c r="AS14">
        <v>10.752775488000001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24.368539583862081</v>
      </c>
      <c r="BB14">
        <f t="shared" si="0"/>
        <v>568.53997403263702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281.06699063799999</v>
      </c>
      <c r="L15">
        <v>3.1457431457431464</v>
      </c>
      <c r="M15">
        <v>32.787900408399999</v>
      </c>
      <c r="N15">
        <v>35.684330015873023</v>
      </c>
      <c r="O15">
        <v>23.538704950344933</v>
      </c>
      <c r="P15">
        <v>10.22044504</v>
      </c>
      <c r="Q15">
        <v>4.3920000000000003</v>
      </c>
      <c r="R15">
        <v>9.7157658744000006</v>
      </c>
      <c r="S15">
        <v>6.1876437264000002</v>
      </c>
      <c r="T15">
        <v>0</v>
      </c>
      <c r="U15">
        <v>62.111966400000014</v>
      </c>
      <c r="V15">
        <v>0</v>
      </c>
      <c r="W15">
        <v>0</v>
      </c>
      <c r="X15">
        <v>26.720987676258996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6.1984295999999999</v>
      </c>
      <c r="AF15">
        <v>4.4427500000000002</v>
      </c>
      <c r="AG15">
        <v>30.427875359999991</v>
      </c>
      <c r="AH15">
        <v>0</v>
      </c>
      <c r="AI15">
        <v>0</v>
      </c>
      <c r="AJ15">
        <v>0</v>
      </c>
      <c r="AK15">
        <v>23.299320000000005</v>
      </c>
      <c r="AL15">
        <v>1.7337999999999998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5.8185215999999995</v>
      </c>
      <c r="AS15">
        <v>6.9715797120000005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23.656747801899499</v>
      </c>
      <c r="BB15">
        <f t="shared" si="0"/>
        <v>551.9332367455205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281.06523455400003</v>
      </c>
      <c r="L16">
        <v>3.1457431457431464</v>
      </c>
      <c r="M16">
        <v>32.787900408399999</v>
      </c>
      <c r="N16">
        <v>35.684330015873023</v>
      </c>
      <c r="O16">
        <v>23.538704950344933</v>
      </c>
      <c r="P16">
        <v>10.22044504</v>
      </c>
      <c r="Q16">
        <v>4.3920000000000003</v>
      </c>
      <c r="R16">
        <v>9.7157658744000006</v>
      </c>
      <c r="S16">
        <v>6.1876437264000002</v>
      </c>
      <c r="T16">
        <v>0</v>
      </c>
      <c r="U16">
        <v>62.111966400000014</v>
      </c>
      <c r="V16">
        <v>0</v>
      </c>
      <c r="W16">
        <v>0</v>
      </c>
      <c r="X16">
        <v>26.720987676258996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6.1984295999999999</v>
      </c>
      <c r="AF16">
        <v>4.4427500000000002</v>
      </c>
      <c r="AG16">
        <v>30.427875359999991</v>
      </c>
      <c r="AH16">
        <v>0</v>
      </c>
      <c r="AI16">
        <v>0</v>
      </c>
      <c r="AJ16">
        <v>0</v>
      </c>
      <c r="AK16">
        <v>23.299320000000005</v>
      </c>
      <c r="AL16">
        <v>1.7337999999999998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5.8185215999999995</v>
      </c>
      <c r="AS16">
        <v>6.9715797120000005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23.65667543989953</v>
      </c>
      <c r="BB16">
        <f t="shared" si="0"/>
        <v>551.93155302352045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281.06699063799999</v>
      </c>
      <c r="L17">
        <v>3.1457431457431464</v>
      </c>
      <c r="M17">
        <v>32.787900408399999</v>
      </c>
      <c r="N17">
        <v>35.684330015873023</v>
      </c>
      <c r="O17">
        <v>23.538704950344933</v>
      </c>
      <c r="P17">
        <v>10.22044504</v>
      </c>
      <c r="Q17">
        <v>4.3920000000000003</v>
      </c>
      <c r="R17">
        <v>9.7157658744000006</v>
      </c>
      <c r="S17">
        <v>6.1876437264000002</v>
      </c>
      <c r="T17">
        <v>0</v>
      </c>
      <c r="U17">
        <v>61.571339999999999</v>
      </c>
      <c r="V17">
        <v>0</v>
      </c>
      <c r="W17">
        <v>0</v>
      </c>
      <c r="X17">
        <v>32.039169127338141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6.1984295999999999</v>
      </c>
      <c r="AF17">
        <v>4.4427500000000002</v>
      </c>
      <c r="AG17">
        <v>30.427875359999991</v>
      </c>
      <c r="AH17">
        <v>0</v>
      </c>
      <c r="AI17">
        <v>0</v>
      </c>
      <c r="AJ17">
        <v>0</v>
      </c>
      <c r="AK17">
        <v>23.299320000000005</v>
      </c>
      <c r="AL17">
        <v>1.7337999999999998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3.8790144000000004</v>
      </c>
      <c r="AS17">
        <v>4.6083323519999988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23.676262136982086</v>
      </c>
      <c r="BB17">
        <f t="shared" si="0"/>
        <v>552.38852290151704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281.06523455400003</v>
      </c>
      <c r="L18">
        <v>3.1457431457431464</v>
      </c>
      <c r="M18">
        <v>32.787900408399999</v>
      </c>
      <c r="N18">
        <v>35.684330015873023</v>
      </c>
      <c r="O18">
        <v>23.538704950344933</v>
      </c>
      <c r="P18">
        <v>10.22044504</v>
      </c>
      <c r="Q18">
        <v>4.3920000000000003</v>
      </c>
      <c r="R18">
        <v>9.7157658744000006</v>
      </c>
      <c r="S18">
        <v>6.1876437264000002</v>
      </c>
      <c r="T18">
        <v>0</v>
      </c>
      <c r="U18">
        <v>61.571339999999999</v>
      </c>
      <c r="V18">
        <v>0</v>
      </c>
      <c r="W18">
        <v>0</v>
      </c>
      <c r="X18">
        <v>29.475499112589929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6.1984295999999999</v>
      </c>
      <c r="AF18">
        <v>4.4427500000000002</v>
      </c>
      <c r="AG18">
        <v>30.427875359999991</v>
      </c>
      <c r="AH18">
        <v>0</v>
      </c>
      <c r="AI18">
        <v>0</v>
      </c>
      <c r="AJ18">
        <v>0</v>
      </c>
      <c r="AK18">
        <v>23.299320000000005</v>
      </c>
      <c r="AL18">
        <v>1.7337999999999998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3.8790144000000004</v>
      </c>
      <c r="AS18">
        <v>4.6083323519999988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23.570822745485703</v>
      </c>
      <c r="BB18">
        <f t="shared" si="0"/>
        <v>549.92853619426535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281.06699063799999</v>
      </c>
      <c r="L19">
        <v>3.1457431457431464</v>
      </c>
      <c r="M19">
        <v>30.265857883200002</v>
      </c>
      <c r="N19">
        <v>35.684330015873023</v>
      </c>
      <c r="O19">
        <v>25.909109013721473</v>
      </c>
      <c r="P19">
        <v>10.22044504</v>
      </c>
      <c r="Q19">
        <v>4.3920000000000003</v>
      </c>
      <c r="R19">
        <v>9.7157658744000006</v>
      </c>
      <c r="S19">
        <v>6.1876437264000002</v>
      </c>
      <c r="T19">
        <v>0</v>
      </c>
      <c r="U19">
        <v>61.571339999999999</v>
      </c>
      <c r="V19">
        <v>0</v>
      </c>
      <c r="W19">
        <v>0</v>
      </c>
      <c r="X19">
        <v>29.475499112589929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6.1984295999999999</v>
      </c>
      <c r="AF19">
        <v>4.4427500000000002</v>
      </c>
      <c r="AG19">
        <v>30.427875359999991</v>
      </c>
      <c r="AH19">
        <v>0</v>
      </c>
      <c r="AI19">
        <v>0</v>
      </c>
      <c r="AJ19">
        <v>0</v>
      </c>
      <c r="AK19">
        <v>23.299320000000005</v>
      </c>
      <c r="AL19">
        <v>1.7337999999999998</v>
      </c>
      <c r="AM19">
        <v>0</v>
      </c>
      <c r="AN19">
        <v>0</v>
      </c>
      <c r="AO19">
        <v>0</v>
      </c>
      <c r="AP19">
        <v>1.1252304</v>
      </c>
      <c r="AQ19">
        <v>0</v>
      </c>
      <c r="AR19">
        <v>3.8790144000000004</v>
      </c>
      <c r="AS19">
        <v>4.6083323519999988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23.564662438890448</v>
      </c>
      <c r="BB19">
        <f t="shared" si="0"/>
        <v>549.78481412303711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281.06523455400003</v>
      </c>
      <c r="L20">
        <v>3.1457431457431464</v>
      </c>
      <c r="M20">
        <v>30.265857883200002</v>
      </c>
      <c r="N20">
        <v>35.684330015873023</v>
      </c>
      <c r="O20">
        <v>34.798124251383513</v>
      </c>
      <c r="P20">
        <v>10.22044504</v>
      </c>
      <c r="Q20">
        <v>4.3920000000000003</v>
      </c>
      <c r="R20">
        <v>9.7157658744000006</v>
      </c>
      <c r="S20">
        <v>6.1876437264000002</v>
      </c>
      <c r="T20">
        <v>0</v>
      </c>
      <c r="U20">
        <v>61.571339999999999</v>
      </c>
      <c r="V20">
        <v>0</v>
      </c>
      <c r="W20">
        <v>0</v>
      </c>
      <c r="X20">
        <v>27.804972151079141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6.1984295999999999</v>
      </c>
      <c r="AF20">
        <v>4.4427500000000002</v>
      </c>
      <c r="AG20">
        <v>30.427875359999991</v>
      </c>
      <c r="AH20">
        <v>0</v>
      </c>
      <c r="AI20">
        <v>0</v>
      </c>
      <c r="AJ20">
        <v>0</v>
      </c>
      <c r="AK20">
        <v>23.299320000000005</v>
      </c>
      <c r="AL20">
        <v>1.7337999999999998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3.8790144000000004</v>
      </c>
      <c r="AS20">
        <v>4.6083323519999988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23.861270192007314</v>
      </c>
      <c r="BB20">
        <f t="shared" si="0"/>
        <v>556.70493856207156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281.98799999999994</v>
      </c>
      <c r="L21">
        <v>3.1457431457431464</v>
      </c>
      <c r="M21">
        <v>37.589185919999998</v>
      </c>
      <c r="N21">
        <v>51.881250000000009</v>
      </c>
      <c r="O21">
        <v>35.958199999999998</v>
      </c>
      <c r="P21">
        <v>10.22044504</v>
      </c>
      <c r="Q21">
        <v>4.3920000000000003</v>
      </c>
      <c r="R21">
        <v>5.7096</v>
      </c>
      <c r="S21">
        <v>6.1876437264000002</v>
      </c>
      <c r="T21">
        <v>0</v>
      </c>
      <c r="U21">
        <v>62.111966400000014</v>
      </c>
      <c r="V21">
        <v>0</v>
      </c>
      <c r="W21">
        <v>0</v>
      </c>
      <c r="X21">
        <v>33.073171220503596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6.1984295999999999</v>
      </c>
      <c r="AF21">
        <v>4.4427500000000002</v>
      </c>
      <c r="AG21">
        <v>30.427875359999991</v>
      </c>
      <c r="AH21">
        <v>0</v>
      </c>
      <c r="AI21">
        <v>0</v>
      </c>
      <c r="AJ21">
        <v>0</v>
      </c>
      <c r="AK21">
        <v>23.299320000000005</v>
      </c>
      <c r="AL21">
        <v>1.7337999999999998</v>
      </c>
      <c r="AM21">
        <v>0</v>
      </c>
      <c r="AN21">
        <v>0</v>
      </c>
      <c r="AO21">
        <v>0</v>
      </c>
      <c r="AP21">
        <v>1.9691532000000005</v>
      </c>
      <c r="AQ21">
        <v>0</v>
      </c>
      <c r="AR21">
        <v>3.8790144000000004</v>
      </c>
      <c r="AS21">
        <v>4.6083323519999988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25.022331892122995</v>
      </c>
      <c r="BB21">
        <f t="shared" si="0"/>
        <v>583.79354847252387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281.06523455400003</v>
      </c>
      <c r="L22">
        <v>3.1457431457431464</v>
      </c>
      <c r="M22">
        <v>55.612385920000001</v>
      </c>
      <c r="N22">
        <v>51.881250000000009</v>
      </c>
      <c r="O22">
        <v>35.958199999999998</v>
      </c>
      <c r="P22">
        <v>10.22044504</v>
      </c>
      <c r="Q22">
        <v>4.3920000000000003</v>
      </c>
      <c r="R22">
        <v>5.7096</v>
      </c>
      <c r="S22">
        <v>6.1876437264000002</v>
      </c>
      <c r="T22">
        <v>0</v>
      </c>
      <c r="U22">
        <v>62.111966400000014</v>
      </c>
      <c r="V22">
        <v>0</v>
      </c>
      <c r="W22">
        <v>0</v>
      </c>
      <c r="X22">
        <v>26.993224998561153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6.1984295999999999</v>
      </c>
      <c r="AF22">
        <v>4.4427500000000002</v>
      </c>
      <c r="AG22">
        <v>30.427875359999991</v>
      </c>
      <c r="AH22">
        <v>0</v>
      </c>
      <c r="AI22">
        <v>0</v>
      </c>
      <c r="AJ22">
        <v>0</v>
      </c>
      <c r="AK22">
        <v>23.299320000000005</v>
      </c>
      <c r="AL22">
        <v>1.7337999999999998</v>
      </c>
      <c r="AM22">
        <v>0</v>
      </c>
      <c r="AN22">
        <v>0</v>
      </c>
      <c r="AO22">
        <v>0</v>
      </c>
      <c r="AP22">
        <v>1.9691532000000005</v>
      </c>
      <c r="AQ22">
        <v>0</v>
      </c>
      <c r="AR22">
        <v>3.8790144000000004</v>
      </c>
      <c r="AS22">
        <v>4.6083323519999988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25.475273962367655</v>
      </c>
      <c r="BB22">
        <f t="shared" si="0"/>
        <v>594.3610947343368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280.93837501600001</v>
      </c>
      <c r="L23">
        <v>3.1457431457431464</v>
      </c>
      <c r="M23">
        <v>63.7744</v>
      </c>
      <c r="N23">
        <v>51.881250000000009</v>
      </c>
      <c r="O23">
        <v>35.958199999999998</v>
      </c>
      <c r="P23">
        <v>10.22044504</v>
      </c>
      <c r="Q23">
        <v>4.3920000000000003</v>
      </c>
      <c r="R23">
        <v>5.7096</v>
      </c>
      <c r="S23">
        <v>4.8311999999999999</v>
      </c>
      <c r="T23">
        <v>0</v>
      </c>
      <c r="U23">
        <v>62.111966400000014</v>
      </c>
      <c r="V23">
        <v>0</v>
      </c>
      <c r="W23">
        <v>0</v>
      </c>
      <c r="X23">
        <v>37.332733812949641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6.1984295999999999</v>
      </c>
      <c r="AF23">
        <v>4.4427500000000002</v>
      </c>
      <c r="AG23">
        <v>30.427875359999991</v>
      </c>
      <c r="AH23">
        <v>0</v>
      </c>
      <c r="AI23">
        <v>0</v>
      </c>
      <c r="AJ23">
        <v>0</v>
      </c>
      <c r="AK23">
        <v>23.299320000000005</v>
      </c>
      <c r="AL23">
        <v>1.7337999999999998</v>
      </c>
      <c r="AM23">
        <v>0</v>
      </c>
      <c r="AN23">
        <v>0</v>
      </c>
      <c r="AO23">
        <v>0</v>
      </c>
      <c r="AP23">
        <v>1.5753225599999998</v>
      </c>
      <c r="AQ23">
        <v>0</v>
      </c>
      <c r="AR23">
        <v>8.7277824000000006</v>
      </c>
      <c r="AS23">
        <v>5.3173065600000013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26.386959256465499</v>
      </c>
      <c r="BB23">
        <f t="shared" si="0"/>
        <v>615.63154063822753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280.93626532799999</v>
      </c>
      <c r="L24">
        <v>3.1457431457431464</v>
      </c>
      <c r="M24">
        <v>63.7744</v>
      </c>
      <c r="N24">
        <v>51.881250000000009</v>
      </c>
      <c r="O24">
        <v>35.958199999999998</v>
      </c>
      <c r="P24">
        <v>12.360729679999999</v>
      </c>
      <c r="Q24">
        <v>4.3920000000000003</v>
      </c>
      <c r="R24">
        <v>5.7096</v>
      </c>
      <c r="S24">
        <v>4.9390134983999996</v>
      </c>
      <c r="T24">
        <v>0</v>
      </c>
      <c r="U24">
        <v>62.111966400000014</v>
      </c>
      <c r="V24">
        <v>0</v>
      </c>
      <c r="W24">
        <v>0</v>
      </c>
      <c r="X24">
        <v>41.632937697841733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6.1984295999999999</v>
      </c>
      <c r="AF24">
        <v>4.4427500000000002</v>
      </c>
      <c r="AG24">
        <v>30.427875359999991</v>
      </c>
      <c r="AH24">
        <v>0</v>
      </c>
      <c r="AI24">
        <v>0</v>
      </c>
      <c r="AJ24">
        <v>0</v>
      </c>
      <c r="AK24">
        <v>23.299320000000005</v>
      </c>
      <c r="AL24">
        <v>1.7337999999999998</v>
      </c>
      <c r="AM24">
        <v>0</v>
      </c>
      <c r="AN24">
        <v>0</v>
      </c>
      <c r="AO24">
        <v>0</v>
      </c>
      <c r="AP24">
        <v>1.5753225599999998</v>
      </c>
      <c r="AQ24">
        <v>0</v>
      </c>
      <c r="AR24">
        <v>8.7277824000000006</v>
      </c>
      <c r="AS24">
        <v>5.3173065600000013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26.656008031239576</v>
      </c>
      <c r="BB24">
        <f t="shared" si="0"/>
        <v>621.9086841987455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280.93837501600001</v>
      </c>
      <c r="L25">
        <v>3.1457431457431464</v>
      </c>
      <c r="M25">
        <v>63.7744</v>
      </c>
      <c r="N25">
        <v>51.881250000000009</v>
      </c>
      <c r="O25">
        <v>35.958199999999998</v>
      </c>
      <c r="P25">
        <v>12.360729679999999</v>
      </c>
      <c r="Q25">
        <v>4.3920000000000003</v>
      </c>
      <c r="R25">
        <v>5.7096</v>
      </c>
      <c r="S25">
        <v>5.4005007024000005</v>
      </c>
      <c r="T25">
        <v>0</v>
      </c>
      <c r="U25">
        <v>62.111966400000014</v>
      </c>
      <c r="V25">
        <v>0</v>
      </c>
      <c r="W25">
        <v>0</v>
      </c>
      <c r="X25">
        <v>41.632937697841733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4.4427500000000002</v>
      </c>
      <c r="AG25">
        <v>30.427875359999991</v>
      </c>
      <c r="AH25">
        <v>0</v>
      </c>
      <c r="AI25">
        <v>0</v>
      </c>
      <c r="AJ25">
        <v>0</v>
      </c>
      <c r="AK25">
        <v>23.299320000000005</v>
      </c>
      <c r="AL25">
        <v>1.7337999999999998</v>
      </c>
      <c r="AM25">
        <v>0</v>
      </c>
      <c r="AN25">
        <v>0</v>
      </c>
      <c r="AO25">
        <v>0</v>
      </c>
      <c r="AP25">
        <v>1.0127073600000001</v>
      </c>
      <c r="AQ25">
        <v>0</v>
      </c>
      <c r="AR25">
        <v>17.455564800000001</v>
      </c>
      <c r="AS25">
        <v>10.752775488000001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27.234048388039604</v>
      </c>
      <c r="BB25">
        <f t="shared" si="0"/>
        <v>635.39487686194548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289.44799999999998</v>
      </c>
      <c r="L26">
        <v>3.1457431457431464</v>
      </c>
      <c r="M26">
        <v>63.7744</v>
      </c>
      <c r="N26">
        <v>51.881250000000009</v>
      </c>
      <c r="O26">
        <v>35.958199999999998</v>
      </c>
      <c r="P26">
        <v>12.360729679999999</v>
      </c>
      <c r="Q26">
        <v>6.4043309520000005</v>
      </c>
      <c r="R26">
        <v>11.690493839999998</v>
      </c>
      <c r="S26">
        <v>7.706331446400001</v>
      </c>
      <c r="T26">
        <v>0</v>
      </c>
      <c r="U26">
        <v>62.111966400000014</v>
      </c>
      <c r="V26">
        <v>0</v>
      </c>
      <c r="W26">
        <v>0</v>
      </c>
      <c r="X26">
        <v>41.632937697841733</v>
      </c>
      <c r="Y26">
        <v>0</v>
      </c>
      <c r="Z26">
        <v>0</v>
      </c>
      <c r="AA26">
        <v>3.1227120000000004</v>
      </c>
      <c r="AB26">
        <v>5.784281567999999</v>
      </c>
      <c r="AC26">
        <v>4.2505073279999994</v>
      </c>
      <c r="AD26">
        <v>0</v>
      </c>
      <c r="AE26">
        <v>6.1984295999999999</v>
      </c>
      <c r="AF26">
        <v>4.4427500000000002</v>
      </c>
      <c r="AG26">
        <v>30.427875359999991</v>
      </c>
      <c r="AH26">
        <v>0</v>
      </c>
      <c r="AI26">
        <v>0</v>
      </c>
      <c r="AJ26">
        <v>0</v>
      </c>
      <c r="AK26">
        <v>23.299320000000005</v>
      </c>
      <c r="AL26">
        <v>1.7337999999999998</v>
      </c>
      <c r="AM26">
        <v>0</v>
      </c>
      <c r="AN26">
        <v>0</v>
      </c>
      <c r="AO26">
        <v>0</v>
      </c>
      <c r="AP26">
        <v>1.0127073600000001</v>
      </c>
      <c r="AQ26">
        <v>0</v>
      </c>
      <c r="AR26">
        <v>17.455564800000001</v>
      </c>
      <c r="AS26">
        <v>10.752775488000001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28.547858279239534</v>
      </c>
      <c r="BB26">
        <f t="shared" si="0"/>
        <v>666.04724838674542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412.23104487199998</v>
      </c>
      <c r="L27">
        <v>3.2900432900432905</v>
      </c>
      <c r="M27">
        <v>63.7744</v>
      </c>
      <c r="N27">
        <v>51.881250000000009</v>
      </c>
      <c r="O27">
        <v>35.958199999999998</v>
      </c>
      <c r="P27">
        <v>12.360729679999999</v>
      </c>
      <c r="Q27">
        <v>6.4043309520000005</v>
      </c>
      <c r="R27">
        <v>11.690493839999998</v>
      </c>
      <c r="S27">
        <v>7.7257476</v>
      </c>
      <c r="T27">
        <v>0</v>
      </c>
      <c r="U27">
        <v>62.111966400000014</v>
      </c>
      <c r="V27">
        <v>0</v>
      </c>
      <c r="W27">
        <v>0</v>
      </c>
      <c r="X27">
        <v>51.501999604316552</v>
      </c>
      <c r="Y27">
        <v>0</v>
      </c>
      <c r="Z27">
        <v>0</v>
      </c>
      <c r="AA27">
        <v>6.1704789120000001</v>
      </c>
      <c r="AB27">
        <v>5.784281567999999</v>
      </c>
      <c r="AC27">
        <v>4.2505073279999994</v>
      </c>
      <c r="AD27">
        <v>0</v>
      </c>
      <c r="AE27">
        <v>6.1984295999999999</v>
      </c>
      <c r="AF27">
        <v>4.4427500000000002</v>
      </c>
      <c r="AG27">
        <v>30.427875359999991</v>
      </c>
      <c r="AH27">
        <v>10.273283279999999</v>
      </c>
      <c r="AI27">
        <v>0</v>
      </c>
      <c r="AJ27">
        <v>0</v>
      </c>
      <c r="AK27">
        <v>23.299320000000005</v>
      </c>
      <c r="AL27">
        <v>1.7337999999999998</v>
      </c>
      <c r="AM27">
        <v>0</v>
      </c>
      <c r="AN27">
        <v>0</v>
      </c>
      <c r="AO27">
        <v>0</v>
      </c>
      <c r="AP27">
        <v>1.0127073600000001</v>
      </c>
      <c r="AQ27">
        <v>0</v>
      </c>
      <c r="AR27">
        <v>17.455564800000001</v>
      </c>
      <c r="AS27">
        <v>10.752775488000001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34.554084132413394</v>
      </c>
      <c r="BB27">
        <f t="shared" si="0"/>
        <v>806.17789580194665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447.59999999999997</v>
      </c>
      <c r="L28">
        <v>3.2900432900432905</v>
      </c>
      <c r="M28">
        <v>63.7744</v>
      </c>
      <c r="N28">
        <v>51.881250000000009</v>
      </c>
      <c r="O28">
        <v>35.958199999999998</v>
      </c>
      <c r="P28">
        <v>17.498329679999998</v>
      </c>
      <c r="Q28">
        <v>6.4043309520000005</v>
      </c>
      <c r="R28">
        <v>11.690493839999998</v>
      </c>
      <c r="S28">
        <v>7.7257476</v>
      </c>
      <c r="T28">
        <v>0</v>
      </c>
      <c r="U28">
        <v>62.111966400000014</v>
      </c>
      <c r="V28">
        <v>0</v>
      </c>
      <c r="W28">
        <v>0</v>
      </c>
      <c r="X28">
        <v>62.888669202517981</v>
      </c>
      <c r="Y28">
        <v>0</v>
      </c>
      <c r="Z28">
        <v>0</v>
      </c>
      <c r="AA28">
        <v>6.1704789120000001</v>
      </c>
      <c r="AB28">
        <v>5.784281567999999</v>
      </c>
      <c r="AC28">
        <v>8.5010146559999988</v>
      </c>
      <c r="AD28">
        <v>0</v>
      </c>
      <c r="AE28">
        <v>6.1984295999999999</v>
      </c>
      <c r="AF28">
        <v>4.4427500000000002</v>
      </c>
      <c r="AG28">
        <v>30.427875359999991</v>
      </c>
      <c r="AH28">
        <v>20.546566559999999</v>
      </c>
      <c r="AI28">
        <v>0</v>
      </c>
      <c r="AJ28">
        <v>0</v>
      </c>
      <c r="AK28">
        <v>23.299320000000005</v>
      </c>
      <c r="AL28">
        <v>1.7337999999999998</v>
      </c>
      <c r="AM28">
        <v>0</v>
      </c>
      <c r="AN28">
        <v>0</v>
      </c>
      <c r="AO28">
        <v>0</v>
      </c>
      <c r="AP28">
        <v>0.90018431999999982</v>
      </c>
      <c r="AQ28">
        <v>0</v>
      </c>
      <c r="AR28">
        <v>8.7277824000000006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36.765079657276701</v>
      </c>
      <c r="BB28">
        <f t="shared" si="0"/>
        <v>857.76241439528474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447.59999999999997</v>
      </c>
      <c r="L29">
        <v>3.2900432900432905</v>
      </c>
      <c r="M29">
        <v>63.7744</v>
      </c>
      <c r="N29">
        <v>51.881250000000009</v>
      </c>
      <c r="O29">
        <v>35.958199999999998</v>
      </c>
      <c r="P29">
        <v>17.498329679999998</v>
      </c>
      <c r="Q29">
        <v>6.4043309520000005</v>
      </c>
      <c r="R29">
        <v>11.690493839999998</v>
      </c>
      <c r="S29">
        <v>7.7257476</v>
      </c>
      <c r="T29">
        <v>0</v>
      </c>
      <c r="U29">
        <v>62.111966400000014</v>
      </c>
      <c r="V29">
        <v>0</v>
      </c>
      <c r="W29">
        <v>0</v>
      </c>
      <c r="X29">
        <v>63.799841330935244</v>
      </c>
      <c r="Y29">
        <v>0</v>
      </c>
      <c r="Z29">
        <v>0</v>
      </c>
      <c r="AA29">
        <v>6.1704789120000001</v>
      </c>
      <c r="AB29">
        <v>5.784281567999999</v>
      </c>
      <c r="AC29">
        <v>8.5010146559999988</v>
      </c>
      <c r="AD29">
        <v>4.0032640800000001</v>
      </c>
      <c r="AE29">
        <v>6.1984295999999999</v>
      </c>
      <c r="AF29">
        <v>6.1515000000000013</v>
      </c>
      <c r="AG29">
        <v>30.427875359999991</v>
      </c>
      <c r="AH29">
        <v>30.819849840000003</v>
      </c>
      <c r="AI29">
        <v>0</v>
      </c>
      <c r="AJ29">
        <v>0</v>
      </c>
      <c r="AK29">
        <v>23.299320000000005</v>
      </c>
      <c r="AL29">
        <v>1.7337999999999998</v>
      </c>
      <c r="AM29">
        <v>0</v>
      </c>
      <c r="AN29">
        <v>0</v>
      </c>
      <c r="AO29">
        <v>0</v>
      </c>
      <c r="AP29">
        <v>0.90018431999999982</v>
      </c>
      <c r="AQ29">
        <v>10.786490000000002</v>
      </c>
      <c r="AR29">
        <v>8.7277824000000006</v>
      </c>
      <c r="AS29">
        <v>6.9715797120000005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37.902848659057547</v>
      </c>
      <c r="BB29">
        <f t="shared" si="0"/>
        <v>884.30760488192107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447.59999999999997</v>
      </c>
      <c r="L30">
        <v>3.506493506493507</v>
      </c>
      <c r="M30">
        <v>63.7744</v>
      </c>
      <c r="N30">
        <v>51.881250000000009</v>
      </c>
      <c r="O30">
        <v>35.958199999999998</v>
      </c>
      <c r="P30">
        <v>17.498329679999998</v>
      </c>
      <c r="Q30">
        <v>6.4043309520000005</v>
      </c>
      <c r="R30">
        <v>11.690493839999998</v>
      </c>
      <c r="S30">
        <v>7.7257476</v>
      </c>
      <c r="T30">
        <v>0</v>
      </c>
      <c r="U30">
        <v>62.111966400000014</v>
      </c>
      <c r="V30">
        <v>0</v>
      </c>
      <c r="W30">
        <v>0</v>
      </c>
      <c r="X30">
        <v>63.799841330935244</v>
      </c>
      <c r="Y30">
        <v>0</v>
      </c>
      <c r="Z30">
        <v>2.8784289599999999</v>
      </c>
      <c r="AA30">
        <v>8.674199999999999</v>
      </c>
      <c r="AB30">
        <v>5.784281567999999</v>
      </c>
      <c r="AC30">
        <v>8.5010146559999988</v>
      </c>
      <c r="AD30">
        <v>8.0065281600000002</v>
      </c>
      <c r="AE30">
        <v>6.1984295999999999</v>
      </c>
      <c r="AF30">
        <v>12.303000000000003</v>
      </c>
      <c r="AG30">
        <v>30.427875359999991</v>
      </c>
      <c r="AH30">
        <v>41.093133119999997</v>
      </c>
      <c r="AI30">
        <v>0</v>
      </c>
      <c r="AJ30">
        <v>0</v>
      </c>
      <c r="AK30">
        <v>23.299320000000005</v>
      </c>
      <c r="AL30">
        <v>17.338000000000001</v>
      </c>
      <c r="AM30">
        <v>0</v>
      </c>
      <c r="AN30">
        <v>0</v>
      </c>
      <c r="AO30">
        <v>0</v>
      </c>
      <c r="AP30">
        <v>0.90018431999999982</v>
      </c>
      <c r="AQ30">
        <v>21.572980000000005</v>
      </c>
      <c r="AR30">
        <v>8.7277824000000006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40.057201940175624</v>
      </c>
      <c r="BB30">
        <f t="shared" si="0"/>
        <v>934.57058922525312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456.55199999999996</v>
      </c>
      <c r="L31">
        <v>3.506493506493507</v>
      </c>
      <c r="M31">
        <v>63.7744</v>
      </c>
      <c r="N31">
        <v>51.881250000000009</v>
      </c>
      <c r="O31">
        <v>35.958199999999998</v>
      </c>
      <c r="P31">
        <v>17.498329679999998</v>
      </c>
      <c r="Q31">
        <v>6.4043309520000005</v>
      </c>
      <c r="R31">
        <v>11.690493839999998</v>
      </c>
      <c r="S31">
        <v>7.7257476</v>
      </c>
      <c r="T31">
        <v>0</v>
      </c>
      <c r="U31">
        <v>62.111966400000014</v>
      </c>
      <c r="V31">
        <v>0</v>
      </c>
      <c r="W31">
        <v>0</v>
      </c>
      <c r="X31">
        <v>63.799841330935244</v>
      </c>
      <c r="Y31">
        <v>0</v>
      </c>
      <c r="Z31">
        <v>5.7568579199999999</v>
      </c>
      <c r="AA31">
        <v>12.340957823999998</v>
      </c>
      <c r="AB31">
        <v>11.568563136</v>
      </c>
      <c r="AC31">
        <v>8.5010146559999988</v>
      </c>
      <c r="AD31">
        <v>12.0376410336</v>
      </c>
      <c r="AE31">
        <v>6.1984295999999999</v>
      </c>
      <c r="AF31">
        <v>21.188500000000001</v>
      </c>
      <c r="AG31">
        <v>30.427875359999991</v>
      </c>
      <c r="AH31">
        <v>51.366416400000006</v>
      </c>
      <c r="AI31">
        <v>1.1182032</v>
      </c>
      <c r="AJ31">
        <v>0</v>
      </c>
      <c r="AK31">
        <v>23.299320000000005</v>
      </c>
      <c r="AL31">
        <v>39.877399999999994</v>
      </c>
      <c r="AM31">
        <v>0</v>
      </c>
      <c r="AN31">
        <v>0</v>
      </c>
      <c r="AO31">
        <v>0</v>
      </c>
      <c r="AP31">
        <v>0.90018431999999982</v>
      </c>
      <c r="AQ31">
        <v>32.359470000000002</v>
      </c>
      <c r="AR31">
        <v>8.7277824000000006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43.300626616490867</v>
      </c>
      <c r="BB31">
        <f t="shared" si="0"/>
        <v>1010.2426222545381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459.8410394</v>
      </c>
      <c r="L32">
        <v>3.506493506493507</v>
      </c>
      <c r="M32">
        <v>63.7744</v>
      </c>
      <c r="N32">
        <v>51.881250000000009</v>
      </c>
      <c r="O32">
        <v>35.958199999999998</v>
      </c>
      <c r="P32">
        <v>17.498329679999998</v>
      </c>
      <c r="Q32">
        <v>7.5905095752000005</v>
      </c>
      <c r="R32">
        <v>15.64329384</v>
      </c>
      <c r="S32">
        <v>9.9217475999999998</v>
      </c>
      <c r="T32">
        <v>0</v>
      </c>
      <c r="U32">
        <v>62.111966400000014</v>
      </c>
      <c r="V32">
        <v>0</v>
      </c>
      <c r="W32">
        <v>0</v>
      </c>
      <c r="X32">
        <v>63.799841330935244</v>
      </c>
      <c r="Y32">
        <v>0</v>
      </c>
      <c r="Z32">
        <v>5.7568579199999999</v>
      </c>
      <c r="AA32">
        <v>12.340957823999998</v>
      </c>
      <c r="AB32">
        <v>17.352844704000002</v>
      </c>
      <c r="AC32">
        <v>8.5010146559999988</v>
      </c>
      <c r="AD32">
        <v>12.0376410336</v>
      </c>
      <c r="AE32">
        <v>12.396859200000002</v>
      </c>
      <c r="AF32">
        <v>21.188500000000001</v>
      </c>
      <c r="AG32">
        <v>30.427875359999991</v>
      </c>
      <c r="AH32">
        <v>51.366416400000006</v>
      </c>
      <c r="AI32">
        <v>7.2683208000000015</v>
      </c>
      <c r="AJ32">
        <v>0</v>
      </c>
      <c r="AK32">
        <v>23.299320000000005</v>
      </c>
      <c r="AL32">
        <v>39.877399999999994</v>
      </c>
      <c r="AM32">
        <v>0</v>
      </c>
      <c r="AN32">
        <v>0</v>
      </c>
      <c r="AO32">
        <v>0</v>
      </c>
      <c r="AP32">
        <v>0.90018431999999982</v>
      </c>
      <c r="AQ32">
        <v>43.145960000000009</v>
      </c>
      <c r="AR32">
        <v>8.7277824000000006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44.925858314973517</v>
      </c>
      <c r="BB32">
        <f t="shared" si="0"/>
        <v>1048.1607273472555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512.08580659999996</v>
      </c>
      <c r="L33">
        <v>3.506493506493507</v>
      </c>
      <c r="M33">
        <v>63.7744</v>
      </c>
      <c r="N33">
        <v>51.881250000000009</v>
      </c>
      <c r="O33">
        <v>35.958199999999998</v>
      </c>
      <c r="P33">
        <v>17.498329679999998</v>
      </c>
      <c r="Q33">
        <v>8.0293709520000007</v>
      </c>
      <c r="R33">
        <v>15.64329384</v>
      </c>
      <c r="S33">
        <v>9.9217475999999998</v>
      </c>
      <c r="T33">
        <v>0</v>
      </c>
      <c r="U33">
        <v>62.111966400000014</v>
      </c>
      <c r="V33">
        <v>0</v>
      </c>
      <c r="W33">
        <v>0</v>
      </c>
      <c r="X33">
        <v>63.799841330935244</v>
      </c>
      <c r="Y33">
        <v>0</v>
      </c>
      <c r="Z33">
        <v>5.7568579199999999</v>
      </c>
      <c r="AA33">
        <v>12.340957823999998</v>
      </c>
      <c r="AB33">
        <v>17.352844704000002</v>
      </c>
      <c r="AC33">
        <v>8.5010146559999988</v>
      </c>
      <c r="AD33">
        <v>12.0376410336</v>
      </c>
      <c r="AE33">
        <v>21.7125353952</v>
      </c>
      <c r="AF33">
        <v>21.188500000000001</v>
      </c>
      <c r="AG33">
        <v>30.427875359999991</v>
      </c>
      <c r="AH33">
        <v>51.366416400000006</v>
      </c>
      <c r="AI33">
        <v>7.2683208000000015</v>
      </c>
      <c r="AJ33">
        <v>0</v>
      </c>
      <c r="AK33">
        <v>23.299320000000005</v>
      </c>
      <c r="AL33">
        <v>39.877399999999994</v>
      </c>
      <c r="AM33">
        <v>0</v>
      </c>
      <c r="AN33">
        <v>0</v>
      </c>
      <c r="AO33">
        <v>0</v>
      </c>
      <c r="AP33">
        <v>0.90018431999999982</v>
      </c>
      <c r="AQ33">
        <v>43.145960000000009</v>
      </c>
      <c r="AR33">
        <v>8.7277824000000006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47.474028842173489</v>
      </c>
      <c r="BB33">
        <f t="shared" si="0"/>
        <v>1107.6118615920557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512.08580659999996</v>
      </c>
      <c r="L34">
        <v>3.506493506493507</v>
      </c>
      <c r="M34">
        <v>63.7744</v>
      </c>
      <c r="N34">
        <v>51.881250000000009</v>
      </c>
      <c r="O34">
        <v>35.958199999999998</v>
      </c>
      <c r="P34">
        <v>17.498329679999998</v>
      </c>
      <c r="Q34">
        <v>8.0293709520000007</v>
      </c>
      <c r="R34">
        <v>15.64329384</v>
      </c>
      <c r="S34">
        <v>9.9217475999999998</v>
      </c>
      <c r="T34">
        <v>0</v>
      </c>
      <c r="U34">
        <v>62.111966400000014</v>
      </c>
      <c r="V34">
        <v>0</v>
      </c>
      <c r="W34">
        <v>0</v>
      </c>
      <c r="X34">
        <v>63.799841330935244</v>
      </c>
      <c r="Y34">
        <v>0</v>
      </c>
      <c r="Z34">
        <v>5.7568579199999999</v>
      </c>
      <c r="AA34">
        <v>12.340957823999998</v>
      </c>
      <c r="AB34">
        <v>17.352844704000002</v>
      </c>
      <c r="AC34">
        <v>8.5010146559999988</v>
      </c>
      <c r="AD34">
        <v>12.0376410336</v>
      </c>
      <c r="AE34">
        <v>21.7125353952</v>
      </c>
      <c r="AF34">
        <v>21.188500000000001</v>
      </c>
      <c r="AG34">
        <v>30.427875359999991</v>
      </c>
      <c r="AH34">
        <v>51.366416400000006</v>
      </c>
      <c r="AI34">
        <v>7.2683208000000015</v>
      </c>
      <c r="AJ34">
        <v>0</v>
      </c>
      <c r="AK34">
        <v>23.299320000000005</v>
      </c>
      <c r="AL34">
        <v>39.877399999999994</v>
      </c>
      <c r="AM34">
        <v>0</v>
      </c>
      <c r="AN34">
        <v>0</v>
      </c>
      <c r="AO34">
        <v>0</v>
      </c>
      <c r="AP34">
        <v>0.78766128000000002</v>
      </c>
      <c r="AQ34">
        <v>43.145960000000009</v>
      </c>
      <c r="AR34">
        <v>17.455564800000001</v>
      </c>
      <c r="AS34">
        <v>9.4529894400000014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47.930102027773486</v>
      </c>
      <c r="BB34">
        <f t="shared" si="0"/>
        <v>1118.2524574944557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512.08580659999996</v>
      </c>
      <c r="L35">
        <v>4.2279942279942277</v>
      </c>
      <c r="M35">
        <v>63.7744</v>
      </c>
      <c r="N35">
        <v>51.881250000000009</v>
      </c>
      <c r="O35">
        <v>35.958199999999998</v>
      </c>
      <c r="P35">
        <v>17.498329679999998</v>
      </c>
      <c r="Q35">
        <v>9.0790018559999996</v>
      </c>
      <c r="R35">
        <v>18.615404159999997</v>
      </c>
      <c r="S35">
        <v>11.54814912</v>
      </c>
      <c r="T35">
        <v>0</v>
      </c>
      <c r="U35">
        <v>62.111966400000014</v>
      </c>
      <c r="V35">
        <v>0</v>
      </c>
      <c r="W35">
        <v>0</v>
      </c>
      <c r="X35">
        <v>63.799841330935244</v>
      </c>
      <c r="Y35">
        <v>0</v>
      </c>
      <c r="Z35">
        <v>5.7568579199999999</v>
      </c>
      <c r="AA35">
        <v>12.340957823999998</v>
      </c>
      <c r="AB35">
        <v>17.352844704000002</v>
      </c>
      <c r="AC35">
        <v>8.5010146559999988</v>
      </c>
      <c r="AD35">
        <v>12.0376410336</v>
      </c>
      <c r="AE35">
        <v>12.396859200000002</v>
      </c>
      <c r="AF35">
        <v>21.188500000000001</v>
      </c>
      <c r="AG35">
        <v>30.427875359999991</v>
      </c>
      <c r="AH35">
        <v>51.366416400000006</v>
      </c>
      <c r="AI35">
        <v>7.2683208000000015</v>
      </c>
      <c r="AJ35">
        <v>0</v>
      </c>
      <c r="AK35">
        <v>23.299320000000005</v>
      </c>
      <c r="AL35">
        <v>39.877399999999994</v>
      </c>
      <c r="AM35">
        <v>0</v>
      </c>
      <c r="AN35">
        <v>0</v>
      </c>
      <c r="AO35">
        <v>0</v>
      </c>
      <c r="AP35">
        <v>1.0689688799999999</v>
      </c>
      <c r="AQ35">
        <v>43.145960000000009</v>
      </c>
      <c r="AR35">
        <v>17.455564800000001</v>
      </c>
      <c r="AS35">
        <v>9.4529894400000014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47.820582011427149</v>
      </c>
      <c r="BB35">
        <f t="shared" si="0"/>
        <v>1115.6972523811028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512.08580659999996</v>
      </c>
      <c r="L36">
        <v>5.1226551226551225</v>
      </c>
      <c r="M36">
        <v>63.7744</v>
      </c>
      <c r="N36">
        <v>51.881250000000009</v>
      </c>
      <c r="O36">
        <v>35.958199999999998</v>
      </c>
      <c r="P36">
        <v>17.498329679999998</v>
      </c>
      <c r="Q36">
        <v>9.5841389520000018</v>
      </c>
      <c r="R36">
        <v>18.615404159999997</v>
      </c>
      <c r="S36">
        <v>11.54814912</v>
      </c>
      <c r="T36">
        <v>0</v>
      </c>
      <c r="U36">
        <v>62.111966400000014</v>
      </c>
      <c r="V36">
        <v>0</v>
      </c>
      <c r="W36">
        <v>0</v>
      </c>
      <c r="X36">
        <v>63.799841330935244</v>
      </c>
      <c r="Y36">
        <v>0</v>
      </c>
      <c r="Z36">
        <v>5.7568579199999999</v>
      </c>
      <c r="AA36">
        <v>12.340957823999998</v>
      </c>
      <c r="AB36">
        <v>11.533435920000001</v>
      </c>
      <c r="AC36">
        <v>8.5010146559999988</v>
      </c>
      <c r="AD36">
        <v>12.0376410336</v>
      </c>
      <c r="AE36">
        <v>6.1984295999999999</v>
      </c>
      <c r="AF36">
        <v>21.188500000000001</v>
      </c>
      <c r="AG36">
        <v>30.427875359999991</v>
      </c>
      <c r="AH36">
        <v>51.366416400000006</v>
      </c>
      <c r="AI36">
        <v>1.1182032</v>
      </c>
      <c r="AJ36">
        <v>0</v>
      </c>
      <c r="AK36">
        <v>23.299320000000005</v>
      </c>
      <c r="AL36">
        <v>39.877399999999994</v>
      </c>
      <c r="AM36">
        <v>0</v>
      </c>
      <c r="AN36">
        <v>0</v>
      </c>
      <c r="AO36">
        <v>0</v>
      </c>
      <c r="AP36">
        <v>1.0689688799999999</v>
      </c>
      <c r="AQ36">
        <v>43.145960000000009</v>
      </c>
      <c r="AR36">
        <v>17.455564800000001</v>
      </c>
      <c r="AS36">
        <v>9.4529894400000014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47.131410313397708</v>
      </c>
      <c r="BB36">
        <f t="shared" si="0"/>
        <v>1099.6182660857933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512.08580659999996</v>
      </c>
      <c r="L37">
        <v>5.8441558441558445</v>
      </c>
      <c r="M37">
        <v>63.7744</v>
      </c>
      <c r="N37">
        <v>51.881250000000009</v>
      </c>
      <c r="O37">
        <v>35.958199999999998</v>
      </c>
      <c r="P37">
        <v>17.498329679999998</v>
      </c>
      <c r="Q37">
        <v>9.5841389520000018</v>
      </c>
      <c r="R37">
        <v>18.615404159999997</v>
      </c>
      <c r="S37">
        <v>11.54814912</v>
      </c>
      <c r="T37">
        <v>0</v>
      </c>
      <c r="U37">
        <v>62.111966400000014</v>
      </c>
      <c r="V37">
        <v>0</v>
      </c>
      <c r="W37">
        <v>0</v>
      </c>
      <c r="X37">
        <v>63.799841330935244</v>
      </c>
      <c r="Y37">
        <v>0</v>
      </c>
      <c r="Z37">
        <v>5.7568579199999999</v>
      </c>
      <c r="AA37">
        <v>8.674199999999999</v>
      </c>
      <c r="AB37">
        <v>5.790136104000001</v>
      </c>
      <c r="AC37">
        <v>8.5010146559999988</v>
      </c>
      <c r="AD37">
        <v>8.0250940224000011</v>
      </c>
      <c r="AE37">
        <v>6.1984295999999999</v>
      </c>
      <c r="AF37">
        <v>6.1515000000000013</v>
      </c>
      <c r="AG37">
        <v>30.427875359999991</v>
      </c>
      <c r="AH37">
        <v>41.342686559999997</v>
      </c>
      <c r="AI37">
        <v>0</v>
      </c>
      <c r="AJ37">
        <v>0</v>
      </c>
      <c r="AK37">
        <v>23.299320000000005</v>
      </c>
      <c r="AL37">
        <v>17.338000000000001</v>
      </c>
      <c r="AM37">
        <v>0</v>
      </c>
      <c r="AN37">
        <v>0</v>
      </c>
      <c r="AO37">
        <v>0</v>
      </c>
      <c r="AP37">
        <v>0.78766128000000002</v>
      </c>
      <c r="AQ37">
        <v>43.145960000000009</v>
      </c>
      <c r="AR37">
        <v>8.7277824000000006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44.134811869295774</v>
      </c>
      <c r="BB37">
        <f t="shared" si="0"/>
        <v>1029.7049278321954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512.08580659999996</v>
      </c>
      <c r="L38">
        <v>6.392496392496394</v>
      </c>
      <c r="M38">
        <v>63.7744</v>
      </c>
      <c r="N38">
        <v>51.881250000000009</v>
      </c>
      <c r="O38">
        <v>35.958199999999998</v>
      </c>
      <c r="P38">
        <v>17.498329679999998</v>
      </c>
      <c r="Q38">
        <v>9.5841389520000018</v>
      </c>
      <c r="R38">
        <v>18.615404159999997</v>
      </c>
      <c r="S38">
        <v>11.54814912</v>
      </c>
      <c r="T38">
        <v>0</v>
      </c>
      <c r="U38">
        <v>62.111966400000014</v>
      </c>
      <c r="V38">
        <v>0</v>
      </c>
      <c r="W38">
        <v>0</v>
      </c>
      <c r="X38">
        <v>63.799841330935244</v>
      </c>
      <c r="Y38">
        <v>0</v>
      </c>
      <c r="Z38">
        <v>2.8784289599999999</v>
      </c>
      <c r="AA38">
        <v>6.1704789120000001</v>
      </c>
      <c r="AB38">
        <v>5.790136104000001</v>
      </c>
      <c r="AC38">
        <v>8.5010146559999988</v>
      </c>
      <c r="AD38">
        <v>3.7711907999999998</v>
      </c>
      <c r="AE38">
        <v>6.1984295999999999</v>
      </c>
      <c r="AF38">
        <v>6.1515000000000013</v>
      </c>
      <c r="AG38">
        <v>30.427875359999991</v>
      </c>
      <c r="AH38">
        <v>30.819849840000003</v>
      </c>
      <c r="AI38">
        <v>0</v>
      </c>
      <c r="AJ38">
        <v>0</v>
      </c>
      <c r="AK38">
        <v>23.299320000000005</v>
      </c>
      <c r="AL38">
        <v>7.8020999999999994</v>
      </c>
      <c r="AM38">
        <v>0</v>
      </c>
      <c r="AN38">
        <v>0</v>
      </c>
      <c r="AO38">
        <v>0</v>
      </c>
      <c r="AP38">
        <v>0.78766128000000002</v>
      </c>
      <c r="AQ38">
        <v>43.145960000000009</v>
      </c>
      <c r="AR38">
        <v>8.7277824000000006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42.93689316744085</v>
      </c>
      <c r="BB38">
        <f t="shared" si="0"/>
        <v>1001.7563970919908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512.08580659999996</v>
      </c>
      <c r="L39">
        <v>6.392496392496394</v>
      </c>
      <c r="M39">
        <v>63.7744</v>
      </c>
      <c r="N39">
        <v>51.881250000000009</v>
      </c>
      <c r="O39">
        <v>35.958199999999998</v>
      </c>
      <c r="P39">
        <v>17.498329679999998</v>
      </c>
      <c r="Q39">
        <v>9.5841389520000018</v>
      </c>
      <c r="R39">
        <v>18.615404159999997</v>
      </c>
      <c r="S39">
        <v>11.54814912</v>
      </c>
      <c r="T39">
        <v>0</v>
      </c>
      <c r="U39">
        <v>62.111966400000014</v>
      </c>
      <c r="V39">
        <v>0</v>
      </c>
      <c r="W39">
        <v>0</v>
      </c>
      <c r="X39">
        <v>63.799841330935244</v>
      </c>
      <c r="Y39">
        <v>0</v>
      </c>
      <c r="Z39">
        <v>2.8784289599999999</v>
      </c>
      <c r="AA39">
        <v>6.1704789120000001</v>
      </c>
      <c r="AB39">
        <v>0</v>
      </c>
      <c r="AC39">
        <v>4.2505073279999994</v>
      </c>
      <c r="AD39">
        <v>0</v>
      </c>
      <c r="AE39">
        <v>6.1984295999999999</v>
      </c>
      <c r="AF39">
        <v>6.1515000000000013</v>
      </c>
      <c r="AG39">
        <v>30.427875359999991</v>
      </c>
      <c r="AH39">
        <v>20.546566559999999</v>
      </c>
      <c r="AI39">
        <v>0</v>
      </c>
      <c r="AJ39">
        <v>0</v>
      </c>
      <c r="AK39">
        <v>23.299320000000005</v>
      </c>
      <c r="AL39">
        <v>7.8020999999999994</v>
      </c>
      <c r="AM39">
        <v>0</v>
      </c>
      <c r="AN39">
        <v>0</v>
      </c>
      <c r="AO39">
        <v>0</v>
      </c>
      <c r="AP39">
        <v>0.78766128000000002</v>
      </c>
      <c r="AQ39">
        <v>43.145960000000009</v>
      </c>
      <c r="AR39">
        <v>8.7277824000000006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41.946994781040829</v>
      </c>
      <c r="BB39">
        <f t="shared" si="0"/>
        <v>978.66117796639082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512.08580659999996</v>
      </c>
      <c r="L40">
        <v>6.392496392496394</v>
      </c>
      <c r="M40">
        <v>63.7744</v>
      </c>
      <c r="N40">
        <v>51.881250000000009</v>
      </c>
      <c r="O40">
        <v>35.958199999999998</v>
      </c>
      <c r="P40">
        <v>17.498329679999998</v>
      </c>
      <c r="Q40">
        <v>9.5841389520000018</v>
      </c>
      <c r="R40">
        <v>18.615404159999997</v>
      </c>
      <c r="S40">
        <v>11.54814912</v>
      </c>
      <c r="T40">
        <v>0</v>
      </c>
      <c r="U40">
        <v>62.111966400000014</v>
      </c>
      <c r="V40">
        <v>0</v>
      </c>
      <c r="W40">
        <v>0</v>
      </c>
      <c r="X40">
        <v>63.799841330935244</v>
      </c>
      <c r="Y40">
        <v>0</v>
      </c>
      <c r="Z40">
        <v>0</v>
      </c>
      <c r="AA40">
        <v>6.1704789120000001</v>
      </c>
      <c r="AB40">
        <v>0</v>
      </c>
      <c r="AC40">
        <v>0</v>
      </c>
      <c r="AD40">
        <v>0</v>
      </c>
      <c r="AE40">
        <v>6.1984295999999999</v>
      </c>
      <c r="AF40">
        <v>6.1515000000000013</v>
      </c>
      <c r="AG40">
        <v>30.427875359999991</v>
      </c>
      <c r="AH40">
        <v>20.546566559999999</v>
      </c>
      <c r="AI40">
        <v>0</v>
      </c>
      <c r="AJ40">
        <v>0</v>
      </c>
      <c r="AK40">
        <v>23.299320000000005</v>
      </c>
      <c r="AL40">
        <v>7.8020999999999994</v>
      </c>
      <c r="AM40">
        <v>0</v>
      </c>
      <c r="AN40">
        <v>0</v>
      </c>
      <c r="AO40">
        <v>0</v>
      </c>
      <c r="AP40">
        <v>0.78766128000000002</v>
      </c>
      <c r="AQ40">
        <v>32.359470000000002</v>
      </c>
      <c r="AR40">
        <v>8.7277824000000006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41.2106710073583</v>
      </c>
      <c r="BB40">
        <f t="shared" si="0"/>
        <v>961.48207545207333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512.08580659999996</v>
      </c>
      <c r="L41">
        <v>6.392496392496394</v>
      </c>
      <c r="M41">
        <v>63.7744</v>
      </c>
      <c r="N41">
        <v>51.881250000000009</v>
      </c>
      <c r="O41">
        <v>35.958199999999998</v>
      </c>
      <c r="P41">
        <v>17.498329679999998</v>
      </c>
      <c r="Q41">
        <v>9.5841389520000018</v>
      </c>
      <c r="R41">
        <v>18.615404159999997</v>
      </c>
      <c r="S41">
        <v>11.54814912</v>
      </c>
      <c r="T41">
        <v>0</v>
      </c>
      <c r="U41">
        <v>62.111966400000014</v>
      </c>
      <c r="V41">
        <v>0</v>
      </c>
      <c r="W41">
        <v>0</v>
      </c>
      <c r="X41">
        <v>63.799841330935244</v>
      </c>
      <c r="Y41">
        <v>0</v>
      </c>
      <c r="Z41">
        <v>0</v>
      </c>
      <c r="AA41">
        <v>4.5799776000000012</v>
      </c>
      <c r="AB41">
        <v>0</v>
      </c>
      <c r="AC41">
        <v>0</v>
      </c>
      <c r="AD41">
        <v>0</v>
      </c>
      <c r="AE41">
        <v>1.6904808000000002</v>
      </c>
      <c r="AF41">
        <v>6.1515000000000013</v>
      </c>
      <c r="AG41">
        <v>30.427875359999991</v>
      </c>
      <c r="AH41">
        <v>10.273283279999999</v>
      </c>
      <c r="AI41">
        <v>0</v>
      </c>
      <c r="AJ41">
        <v>0</v>
      </c>
      <c r="AK41">
        <v>23.299320000000005</v>
      </c>
      <c r="AL41">
        <v>7.8020999999999994</v>
      </c>
      <c r="AM41">
        <v>0</v>
      </c>
      <c r="AN41">
        <v>0</v>
      </c>
      <c r="AO41">
        <v>0</v>
      </c>
      <c r="AP41">
        <v>1.3502764799999998</v>
      </c>
      <c r="AQ41">
        <v>21.572980000000005</v>
      </c>
      <c r="AR41">
        <v>8.7277824000000006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40.117591661675753</v>
      </c>
      <c r="BB41">
        <f t="shared" si="0"/>
        <v>935.97954660575601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512.08580659999996</v>
      </c>
      <c r="L42">
        <v>6.392496392496394</v>
      </c>
      <c r="M42">
        <v>63.7744</v>
      </c>
      <c r="N42">
        <v>51.881250000000009</v>
      </c>
      <c r="O42">
        <v>35.958199999999998</v>
      </c>
      <c r="P42">
        <v>17.498329679999998</v>
      </c>
      <c r="Q42">
        <v>9.5841389520000018</v>
      </c>
      <c r="R42">
        <v>18.615404159999997</v>
      </c>
      <c r="S42">
        <v>11.54814912</v>
      </c>
      <c r="T42">
        <v>0</v>
      </c>
      <c r="U42">
        <v>62.111966400000014</v>
      </c>
      <c r="V42">
        <v>0</v>
      </c>
      <c r="W42">
        <v>0</v>
      </c>
      <c r="X42">
        <v>63.799841330935244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1.6904808000000002</v>
      </c>
      <c r="AF42">
        <v>6.1515000000000013</v>
      </c>
      <c r="AG42">
        <v>30.427875359999991</v>
      </c>
      <c r="AH42">
        <v>0</v>
      </c>
      <c r="AI42">
        <v>0</v>
      </c>
      <c r="AJ42">
        <v>0</v>
      </c>
      <c r="AK42">
        <v>23.299320000000005</v>
      </c>
      <c r="AL42">
        <v>7.8020999999999994</v>
      </c>
      <c r="AM42">
        <v>0</v>
      </c>
      <c r="AN42">
        <v>0</v>
      </c>
      <c r="AO42">
        <v>0</v>
      </c>
      <c r="AP42">
        <v>0.78766128000000002</v>
      </c>
      <c r="AQ42">
        <v>10.0441</v>
      </c>
      <c r="AR42">
        <v>8.7277824000000006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39.01016227711068</v>
      </c>
      <c r="BB42">
        <f t="shared" si="0"/>
        <v>910.14221991032093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512.08580659999996</v>
      </c>
      <c r="L43">
        <v>6.392496392496394</v>
      </c>
      <c r="M43">
        <v>63.7744</v>
      </c>
      <c r="N43">
        <v>51.881250000000009</v>
      </c>
      <c r="O43">
        <v>35.958199999999998</v>
      </c>
      <c r="P43">
        <v>17.498329679999998</v>
      </c>
      <c r="Q43">
        <v>9.5841389520000018</v>
      </c>
      <c r="R43">
        <v>18.615404159999997</v>
      </c>
      <c r="S43">
        <v>11.54814912</v>
      </c>
      <c r="T43">
        <v>0</v>
      </c>
      <c r="U43">
        <v>62.111966400000014</v>
      </c>
      <c r="V43">
        <v>0</v>
      </c>
      <c r="W43">
        <v>0</v>
      </c>
      <c r="X43">
        <v>63.799841330935244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1.6904808000000002</v>
      </c>
      <c r="AF43">
        <v>6.1515000000000013</v>
      </c>
      <c r="AG43">
        <v>30.427875359999991</v>
      </c>
      <c r="AH43">
        <v>0</v>
      </c>
      <c r="AI43">
        <v>0</v>
      </c>
      <c r="AJ43">
        <v>0</v>
      </c>
      <c r="AK43">
        <v>23.299320000000005</v>
      </c>
      <c r="AL43">
        <v>7.8020999999999994</v>
      </c>
      <c r="AM43">
        <v>0</v>
      </c>
      <c r="AN43">
        <v>0</v>
      </c>
      <c r="AO43">
        <v>0</v>
      </c>
      <c r="AP43">
        <v>0.78766128000000002</v>
      </c>
      <c r="AQ43">
        <v>9.083359999999999</v>
      </c>
      <c r="AR43">
        <v>8.7277824000000006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38.970675585840837</v>
      </c>
      <c r="BB43">
        <f t="shared" si="0"/>
        <v>909.22096660159082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512.08580659999996</v>
      </c>
      <c r="L44">
        <v>6.392496392496394</v>
      </c>
      <c r="M44">
        <v>63.7744</v>
      </c>
      <c r="N44">
        <v>51.881250000000009</v>
      </c>
      <c r="O44">
        <v>35.958199999999998</v>
      </c>
      <c r="P44">
        <v>17.498329679999998</v>
      </c>
      <c r="Q44">
        <v>9.5841389520000018</v>
      </c>
      <c r="R44">
        <v>18.615404159999997</v>
      </c>
      <c r="S44">
        <v>11.54814912</v>
      </c>
      <c r="T44">
        <v>0</v>
      </c>
      <c r="U44">
        <v>62.111966400000014</v>
      </c>
      <c r="V44">
        <v>0</v>
      </c>
      <c r="W44">
        <v>0</v>
      </c>
      <c r="X44">
        <v>63.799841330935244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1.6904808000000002</v>
      </c>
      <c r="AF44">
        <v>6.1515000000000013</v>
      </c>
      <c r="AG44">
        <v>30.427875359999991</v>
      </c>
      <c r="AH44">
        <v>0</v>
      </c>
      <c r="AI44">
        <v>0</v>
      </c>
      <c r="AJ44">
        <v>0</v>
      </c>
      <c r="AK44">
        <v>23.299320000000005</v>
      </c>
      <c r="AL44">
        <v>7.8020999999999994</v>
      </c>
      <c r="AM44">
        <v>0</v>
      </c>
      <c r="AN44">
        <v>0</v>
      </c>
      <c r="AO44">
        <v>0</v>
      </c>
      <c r="AP44">
        <v>0.78766128000000002</v>
      </c>
      <c r="AQ44">
        <v>0</v>
      </c>
      <c r="AR44">
        <v>8.7277824000000006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38.597349767110678</v>
      </c>
      <c r="BB44">
        <f t="shared" si="0"/>
        <v>900.51093242032096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512.08580659999996</v>
      </c>
      <c r="L45">
        <v>6.392496392496394</v>
      </c>
      <c r="M45">
        <v>63.7744</v>
      </c>
      <c r="N45">
        <v>51.881250000000009</v>
      </c>
      <c r="O45">
        <v>35.958199999999998</v>
      </c>
      <c r="P45">
        <v>17.498329679999998</v>
      </c>
      <c r="Q45">
        <v>9.5841389520000018</v>
      </c>
      <c r="R45">
        <v>18.615404159999997</v>
      </c>
      <c r="S45">
        <v>11.54814912</v>
      </c>
      <c r="T45">
        <v>0</v>
      </c>
      <c r="U45">
        <v>62.111966400000014</v>
      </c>
      <c r="V45">
        <v>0</v>
      </c>
      <c r="W45">
        <v>0</v>
      </c>
      <c r="X45">
        <v>63.799841330935244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1.6904808000000002</v>
      </c>
      <c r="AF45">
        <v>6.1515000000000013</v>
      </c>
      <c r="AG45">
        <v>30.427875359999991</v>
      </c>
      <c r="AH45">
        <v>0</v>
      </c>
      <c r="AI45">
        <v>0</v>
      </c>
      <c r="AJ45">
        <v>0</v>
      </c>
      <c r="AK45">
        <v>23.299320000000005</v>
      </c>
      <c r="AL45">
        <v>7.8020999999999994</v>
      </c>
      <c r="AM45">
        <v>0</v>
      </c>
      <c r="AN45">
        <v>0</v>
      </c>
      <c r="AO45">
        <v>0</v>
      </c>
      <c r="AP45">
        <v>0.78766128000000002</v>
      </c>
      <c r="AQ45">
        <v>0</v>
      </c>
      <c r="AR45">
        <v>8.7277824000000006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38.597349767110678</v>
      </c>
      <c r="BB45">
        <f t="shared" si="0"/>
        <v>900.51093242032096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512.08580659999996</v>
      </c>
      <c r="L46">
        <v>6.392496392496394</v>
      </c>
      <c r="M46">
        <v>63.7744</v>
      </c>
      <c r="N46">
        <v>51.881250000000009</v>
      </c>
      <c r="O46">
        <v>35.958199999999998</v>
      </c>
      <c r="P46">
        <v>17.498329679999998</v>
      </c>
      <c r="Q46">
        <v>9.5841389520000018</v>
      </c>
      <c r="R46">
        <v>18.615404159999997</v>
      </c>
      <c r="S46">
        <v>11.54814912</v>
      </c>
      <c r="T46">
        <v>0</v>
      </c>
      <c r="U46">
        <v>62.111966400000014</v>
      </c>
      <c r="V46">
        <v>0</v>
      </c>
      <c r="W46">
        <v>0</v>
      </c>
      <c r="X46">
        <v>63.799841330935244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1.6904808000000002</v>
      </c>
      <c r="AF46">
        <v>6.1515000000000013</v>
      </c>
      <c r="AG46">
        <v>30.427875359999991</v>
      </c>
      <c r="AH46">
        <v>0</v>
      </c>
      <c r="AI46">
        <v>0</v>
      </c>
      <c r="AJ46">
        <v>0</v>
      </c>
      <c r="AK46">
        <v>23.299320000000005</v>
      </c>
      <c r="AL46">
        <v>7.8020999999999994</v>
      </c>
      <c r="AM46">
        <v>0</v>
      </c>
      <c r="AN46">
        <v>0</v>
      </c>
      <c r="AO46">
        <v>0</v>
      </c>
      <c r="AP46">
        <v>0.78766128000000002</v>
      </c>
      <c r="AQ46">
        <v>0</v>
      </c>
      <c r="AR46">
        <v>8.7277824000000006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38.597349767110678</v>
      </c>
      <c r="BB46">
        <f t="shared" si="0"/>
        <v>900.51093242032096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512.33784866799999</v>
      </c>
      <c r="L47">
        <v>6.392496392496394</v>
      </c>
      <c r="M47">
        <v>63.7744</v>
      </c>
      <c r="N47">
        <v>51.881250000000009</v>
      </c>
      <c r="O47">
        <v>35.958199999999998</v>
      </c>
      <c r="P47">
        <v>17.498329679999998</v>
      </c>
      <c r="Q47">
        <v>9.5841389520000018</v>
      </c>
      <c r="R47">
        <v>18.615404159999997</v>
      </c>
      <c r="S47">
        <v>11.54814912</v>
      </c>
      <c r="T47">
        <v>0</v>
      </c>
      <c r="U47">
        <v>62.111966400000014</v>
      </c>
      <c r="V47">
        <v>0</v>
      </c>
      <c r="W47">
        <v>0</v>
      </c>
      <c r="X47">
        <v>63.799841330935244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1.6904808000000002</v>
      </c>
      <c r="AF47">
        <v>4.4427500000000002</v>
      </c>
      <c r="AG47">
        <v>30.427875359999991</v>
      </c>
      <c r="AH47">
        <v>0</v>
      </c>
      <c r="AI47">
        <v>0</v>
      </c>
      <c r="AJ47">
        <v>0</v>
      </c>
      <c r="AK47">
        <v>23.299320000000005</v>
      </c>
      <c r="AL47">
        <v>7.8020999999999994</v>
      </c>
      <c r="AM47">
        <v>0</v>
      </c>
      <c r="AN47">
        <v>0</v>
      </c>
      <c r="AO47">
        <v>0</v>
      </c>
      <c r="AP47">
        <v>1.4627995199999999</v>
      </c>
      <c r="AQ47">
        <v>0</v>
      </c>
      <c r="AR47">
        <v>8.7277824000000006</v>
      </c>
      <c r="AS47">
        <v>5.9081184000000011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38.521519355913107</v>
      </c>
      <c r="BB47">
        <f t="shared" si="0"/>
        <v>898.74173182751861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512.33784866799999</v>
      </c>
      <c r="L48">
        <v>6.392496392496394</v>
      </c>
      <c r="M48">
        <v>63.7744</v>
      </c>
      <c r="N48">
        <v>51.881250000000009</v>
      </c>
      <c r="O48">
        <v>35.958199999999998</v>
      </c>
      <c r="P48">
        <v>17.498329679999998</v>
      </c>
      <c r="Q48">
        <v>9.5841389520000018</v>
      </c>
      <c r="R48">
        <v>18.615404159999997</v>
      </c>
      <c r="S48">
        <v>11.54814912</v>
      </c>
      <c r="T48">
        <v>0</v>
      </c>
      <c r="U48">
        <v>62.111966400000014</v>
      </c>
      <c r="V48">
        <v>0</v>
      </c>
      <c r="W48">
        <v>0</v>
      </c>
      <c r="X48">
        <v>63.799841330935244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1.6904808000000002</v>
      </c>
      <c r="AF48">
        <v>4.4427500000000002</v>
      </c>
      <c r="AG48">
        <v>30.427875359999991</v>
      </c>
      <c r="AH48">
        <v>0</v>
      </c>
      <c r="AI48">
        <v>0</v>
      </c>
      <c r="AJ48">
        <v>0</v>
      </c>
      <c r="AK48">
        <v>23.299320000000005</v>
      </c>
      <c r="AL48">
        <v>7.8020999999999994</v>
      </c>
      <c r="AM48">
        <v>0</v>
      </c>
      <c r="AN48">
        <v>0</v>
      </c>
      <c r="AO48">
        <v>0</v>
      </c>
      <c r="AP48">
        <v>0.78766128000000002</v>
      </c>
      <c r="AQ48">
        <v>0</v>
      </c>
      <c r="AR48">
        <v>8.7277824000000006</v>
      </c>
      <c r="AS48">
        <v>5.9081184000000011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38.493771139113107</v>
      </c>
      <c r="BB48">
        <f t="shared" si="0"/>
        <v>898.09434180431867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512.33784866799999</v>
      </c>
      <c r="L49">
        <v>6.392496392496394</v>
      </c>
      <c r="M49">
        <v>63.7744</v>
      </c>
      <c r="N49">
        <v>51.881250000000009</v>
      </c>
      <c r="O49">
        <v>35.958199999999998</v>
      </c>
      <c r="P49">
        <v>17.498329679999998</v>
      </c>
      <c r="Q49">
        <v>9.5841389520000018</v>
      </c>
      <c r="R49">
        <v>18.615404159999997</v>
      </c>
      <c r="S49">
        <v>11.54814912</v>
      </c>
      <c r="T49">
        <v>0</v>
      </c>
      <c r="U49">
        <v>62.111966400000014</v>
      </c>
      <c r="V49">
        <v>0</v>
      </c>
      <c r="W49">
        <v>0</v>
      </c>
      <c r="X49">
        <v>63.799841330935244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1.6904808000000002</v>
      </c>
      <c r="AF49">
        <v>4.4427500000000002</v>
      </c>
      <c r="AG49">
        <v>30.427875359999991</v>
      </c>
      <c r="AH49">
        <v>0</v>
      </c>
      <c r="AI49">
        <v>0</v>
      </c>
      <c r="AJ49">
        <v>0</v>
      </c>
      <c r="AK49">
        <v>23.299320000000005</v>
      </c>
      <c r="AL49">
        <v>7.8020999999999994</v>
      </c>
      <c r="AM49">
        <v>0</v>
      </c>
      <c r="AN49">
        <v>0</v>
      </c>
      <c r="AO49">
        <v>0</v>
      </c>
      <c r="AP49">
        <v>0.78766128000000002</v>
      </c>
      <c r="AQ49">
        <v>0</v>
      </c>
      <c r="AR49">
        <v>10.1824128</v>
      </c>
      <c r="AS49">
        <v>5.9081184000000011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38.55355636071311</v>
      </c>
      <c r="BB49">
        <f t="shared" si="0"/>
        <v>899.48918698271859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512.33784866799999</v>
      </c>
      <c r="L50">
        <v>6.392496392496394</v>
      </c>
      <c r="M50">
        <v>63.7744</v>
      </c>
      <c r="N50">
        <v>51.881250000000009</v>
      </c>
      <c r="O50">
        <v>35.958199999999998</v>
      </c>
      <c r="P50">
        <v>17.498329679999998</v>
      </c>
      <c r="Q50">
        <v>9.5841389520000018</v>
      </c>
      <c r="R50">
        <v>18.615404159999997</v>
      </c>
      <c r="S50">
        <v>11.54814912</v>
      </c>
      <c r="T50">
        <v>0</v>
      </c>
      <c r="U50">
        <v>62.111966400000014</v>
      </c>
      <c r="V50">
        <v>0</v>
      </c>
      <c r="W50">
        <v>0</v>
      </c>
      <c r="X50">
        <v>63.799841330935244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1.6904808000000002</v>
      </c>
      <c r="AF50">
        <v>4.4427500000000002</v>
      </c>
      <c r="AG50">
        <v>30.427875359999991</v>
      </c>
      <c r="AH50">
        <v>0</v>
      </c>
      <c r="AI50">
        <v>0</v>
      </c>
      <c r="AJ50">
        <v>0</v>
      </c>
      <c r="AK50">
        <v>23.299320000000005</v>
      </c>
      <c r="AL50">
        <v>7.8020999999999994</v>
      </c>
      <c r="AM50">
        <v>0</v>
      </c>
      <c r="AN50">
        <v>0</v>
      </c>
      <c r="AO50">
        <v>0</v>
      </c>
      <c r="AP50">
        <v>0.78766128000000002</v>
      </c>
      <c r="AQ50">
        <v>0</v>
      </c>
      <c r="AR50">
        <v>10.1824128</v>
      </c>
      <c r="AS50">
        <v>5.9081184000000011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38.55355636071311</v>
      </c>
      <c r="BB50">
        <f t="shared" si="0"/>
        <v>899.48918698271859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512.33784866799999</v>
      </c>
      <c r="L51">
        <v>6.392496392496394</v>
      </c>
      <c r="M51">
        <v>63.7744</v>
      </c>
      <c r="N51">
        <v>51.881250000000009</v>
      </c>
      <c r="O51">
        <v>35.958199999999998</v>
      </c>
      <c r="P51">
        <v>17.498329679999998</v>
      </c>
      <c r="Q51">
        <v>9.5841389520000018</v>
      </c>
      <c r="R51">
        <v>18.615404159999997</v>
      </c>
      <c r="S51">
        <v>11.54814912</v>
      </c>
      <c r="T51">
        <v>0</v>
      </c>
      <c r="U51">
        <v>62.111966400000014</v>
      </c>
      <c r="V51">
        <v>0</v>
      </c>
      <c r="W51">
        <v>0</v>
      </c>
      <c r="X51">
        <v>63.799841330935244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1.6904808000000002</v>
      </c>
      <c r="AF51">
        <v>4.4427500000000002</v>
      </c>
      <c r="AG51">
        <v>30.427875359999991</v>
      </c>
      <c r="AH51">
        <v>0</v>
      </c>
      <c r="AI51">
        <v>0</v>
      </c>
      <c r="AJ51">
        <v>0</v>
      </c>
      <c r="AK51">
        <v>23.299320000000005</v>
      </c>
      <c r="AL51">
        <v>7.8020999999999994</v>
      </c>
      <c r="AM51">
        <v>0</v>
      </c>
      <c r="AN51">
        <v>0</v>
      </c>
      <c r="AO51">
        <v>0</v>
      </c>
      <c r="AP51">
        <v>1.4627995199999999</v>
      </c>
      <c r="AQ51">
        <v>0</v>
      </c>
      <c r="AR51">
        <v>10.1824128</v>
      </c>
      <c r="AS51">
        <v>5.9081184000000011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38.581304577513109</v>
      </c>
      <c r="BB51">
        <f t="shared" si="0"/>
        <v>900.13657700591853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512.33784866799999</v>
      </c>
      <c r="L52">
        <v>6.392496392496394</v>
      </c>
      <c r="M52">
        <v>63.7744</v>
      </c>
      <c r="N52">
        <v>51.881250000000009</v>
      </c>
      <c r="O52">
        <v>35.958199999999998</v>
      </c>
      <c r="P52">
        <v>17.498329679999998</v>
      </c>
      <c r="Q52">
        <v>9.5841389520000018</v>
      </c>
      <c r="R52">
        <v>18.615404159999997</v>
      </c>
      <c r="S52">
        <v>11.54814912</v>
      </c>
      <c r="T52">
        <v>0</v>
      </c>
      <c r="U52">
        <v>62.111966400000014</v>
      </c>
      <c r="V52">
        <v>0</v>
      </c>
      <c r="W52">
        <v>0</v>
      </c>
      <c r="X52">
        <v>63.799841330935244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1.6904808000000002</v>
      </c>
      <c r="AF52">
        <v>4.4427500000000002</v>
      </c>
      <c r="AG52">
        <v>30.427875359999991</v>
      </c>
      <c r="AH52">
        <v>0</v>
      </c>
      <c r="AI52">
        <v>0</v>
      </c>
      <c r="AJ52">
        <v>0</v>
      </c>
      <c r="AK52">
        <v>23.299320000000005</v>
      </c>
      <c r="AL52">
        <v>7.8020999999999994</v>
      </c>
      <c r="AM52">
        <v>0</v>
      </c>
      <c r="AN52">
        <v>0</v>
      </c>
      <c r="AO52">
        <v>0</v>
      </c>
      <c r="AP52">
        <v>0.78766128000000002</v>
      </c>
      <c r="AQ52">
        <v>0</v>
      </c>
      <c r="AR52">
        <v>10.1824128</v>
      </c>
      <c r="AS52">
        <v>5.9081184000000011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38.55355636071311</v>
      </c>
      <c r="BB52">
        <f t="shared" si="0"/>
        <v>899.48918698271859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512.33784866799999</v>
      </c>
      <c r="L53">
        <v>6.392496392496394</v>
      </c>
      <c r="M53">
        <v>63.7744</v>
      </c>
      <c r="N53">
        <v>51.881250000000009</v>
      </c>
      <c r="O53">
        <v>35.958199999999998</v>
      </c>
      <c r="P53">
        <v>17.498329679999998</v>
      </c>
      <c r="Q53">
        <v>9.5841389520000018</v>
      </c>
      <c r="R53">
        <v>18.615404159999997</v>
      </c>
      <c r="S53">
        <v>11.54814912</v>
      </c>
      <c r="T53">
        <v>0</v>
      </c>
      <c r="U53">
        <v>62.111966400000014</v>
      </c>
      <c r="V53">
        <v>0</v>
      </c>
      <c r="W53">
        <v>0</v>
      </c>
      <c r="X53">
        <v>63.799841330935244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1.6904808000000002</v>
      </c>
      <c r="AF53">
        <v>4.4427500000000002</v>
      </c>
      <c r="AG53">
        <v>30.427875359999991</v>
      </c>
      <c r="AH53">
        <v>0</v>
      </c>
      <c r="AI53">
        <v>0</v>
      </c>
      <c r="AJ53">
        <v>0</v>
      </c>
      <c r="AK53">
        <v>23.299320000000005</v>
      </c>
      <c r="AL53">
        <v>7.8020999999999994</v>
      </c>
      <c r="AM53">
        <v>0</v>
      </c>
      <c r="AN53">
        <v>0</v>
      </c>
      <c r="AO53">
        <v>0</v>
      </c>
      <c r="AP53">
        <v>0.78766128000000002</v>
      </c>
      <c r="AQ53">
        <v>0</v>
      </c>
      <c r="AR53">
        <v>10.1824128</v>
      </c>
      <c r="AS53">
        <v>5.9081184000000011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38.55355636071311</v>
      </c>
      <c r="BB53">
        <f t="shared" si="0"/>
        <v>899.48918698271859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512.33784866799999</v>
      </c>
      <c r="L54">
        <v>5.5555555555555554</v>
      </c>
      <c r="M54">
        <v>63.7744</v>
      </c>
      <c r="N54">
        <v>51.881250000000009</v>
      </c>
      <c r="O54">
        <v>35.958199999999998</v>
      </c>
      <c r="P54">
        <v>17.498329679999998</v>
      </c>
      <c r="Q54">
        <v>9.5841389520000018</v>
      </c>
      <c r="R54">
        <v>18.615404159999997</v>
      </c>
      <c r="S54">
        <v>11.54814912</v>
      </c>
      <c r="T54">
        <v>0</v>
      </c>
      <c r="U54">
        <v>62.111966400000014</v>
      </c>
      <c r="V54">
        <v>0</v>
      </c>
      <c r="W54">
        <v>0</v>
      </c>
      <c r="X54">
        <v>63.799841330935244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1.6904808000000002</v>
      </c>
      <c r="AF54">
        <v>4.4427500000000002</v>
      </c>
      <c r="AG54">
        <v>30.427875359999991</v>
      </c>
      <c r="AH54">
        <v>0</v>
      </c>
      <c r="AI54">
        <v>0</v>
      </c>
      <c r="AJ54">
        <v>0</v>
      </c>
      <c r="AK54">
        <v>23.299320000000005</v>
      </c>
      <c r="AL54">
        <v>7.8020999999999994</v>
      </c>
      <c r="AM54">
        <v>0</v>
      </c>
      <c r="AN54">
        <v>0</v>
      </c>
      <c r="AO54">
        <v>0</v>
      </c>
      <c r="AP54">
        <v>0.78766128000000002</v>
      </c>
      <c r="AQ54">
        <v>0</v>
      </c>
      <c r="AR54">
        <v>10.1824128</v>
      </c>
      <c r="AS54">
        <v>5.9081184000000011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38.519158092314846</v>
      </c>
      <c r="BB54">
        <f t="shared" si="0"/>
        <v>898.68664441417604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512.33784866799999</v>
      </c>
      <c r="L55">
        <v>4.5887445887445901</v>
      </c>
      <c r="M55">
        <v>63.7744</v>
      </c>
      <c r="N55">
        <v>51.881250000000009</v>
      </c>
      <c r="O55">
        <v>35.958199999999998</v>
      </c>
      <c r="P55">
        <v>17.498329679999998</v>
      </c>
      <c r="Q55">
        <v>9.5841389520000018</v>
      </c>
      <c r="R55">
        <v>18.615404159999997</v>
      </c>
      <c r="S55">
        <v>11.54814912</v>
      </c>
      <c r="T55">
        <v>0</v>
      </c>
      <c r="U55">
        <v>62.111966400000014</v>
      </c>
      <c r="V55">
        <v>0</v>
      </c>
      <c r="W55">
        <v>0</v>
      </c>
      <c r="X55">
        <v>63.799841330935244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4.4427500000000002</v>
      </c>
      <c r="AG55">
        <v>30.427875359999991</v>
      </c>
      <c r="AH55">
        <v>0</v>
      </c>
      <c r="AI55">
        <v>0</v>
      </c>
      <c r="AJ55">
        <v>0</v>
      </c>
      <c r="AK55">
        <v>23.299320000000005</v>
      </c>
      <c r="AL55">
        <v>7.8020999999999994</v>
      </c>
      <c r="AM55">
        <v>0</v>
      </c>
      <c r="AN55">
        <v>0</v>
      </c>
      <c r="AO55">
        <v>0</v>
      </c>
      <c r="AP55">
        <v>1.4627995199999999</v>
      </c>
      <c r="AQ55">
        <v>0</v>
      </c>
      <c r="AR55">
        <v>8.7277824000000006</v>
      </c>
      <c r="AS55">
        <v>5.9081184000000011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38.447385156778914</v>
      </c>
      <c r="BB55">
        <f t="shared" si="0"/>
        <v>897.01211422290112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512.33784866799999</v>
      </c>
      <c r="L56">
        <v>4.0115440115440117</v>
      </c>
      <c r="M56">
        <v>63.7744</v>
      </c>
      <c r="N56">
        <v>51.881250000000009</v>
      </c>
      <c r="O56">
        <v>35.958199999999998</v>
      </c>
      <c r="P56">
        <v>17.498329679999998</v>
      </c>
      <c r="Q56">
        <v>8.4257493912000001</v>
      </c>
      <c r="R56">
        <v>15.64329384</v>
      </c>
      <c r="S56">
        <v>9.9217475999999998</v>
      </c>
      <c r="T56">
        <v>0</v>
      </c>
      <c r="U56">
        <v>62.111966400000014</v>
      </c>
      <c r="V56">
        <v>0</v>
      </c>
      <c r="W56">
        <v>0</v>
      </c>
      <c r="X56">
        <v>63.799841330935244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4.4427500000000002</v>
      </c>
      <c r="AG56">
        <v>30.427875359999991</v>
      </c>
      <c r="AH56">
        <v>0</v>
      </c>
      <c r="AI56">
        <v>0</v>
      </c>
      <c r="AJ56">
        <v>0</v>
      </c>
      <c r="AK56">
        <v>23.299320000000005</v>
      </c>
      <c r="AL56">
        <v>7.8020999999999994</v>
      </c>
      <c r="AM56">
        <v>0</v>
      </c>
      <c r="AN56">
        <v>0</v>
      </c>
      <c r="AO56">
        <v>0</v>
      </c>
      <c r="AP56">
        <v>0.78766128000000002</v>
      </c>
      <c r="AQ56">
        <v>0</v>
      </c>
      <c r="AR56">
        <v>8.7277824000000006</v>
      </c>
      <c r="AS56">
        <v>5.9081184000000011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38.159305537055971</v>
      </c>
      <c r="BB56">
        <f t="shared" si="0"/>
        <v>890.29095362462351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512.33784866799999</v>
      </c>
      <c r="L57">
        <v>4.0115440115440117</v>
      </c>
      <c r="M57">
        <v>63.7744</v>
      </c>
      <c r="N57">
        <v>51.881250000000009</v>
      </c>
      <c r="O57">
        <v>35.958199999999998</v>
      </c>
      <c r="P57">
        <v>17.498329679999998</v>
      </c>
      <c r="Q57">
        <v>8.0293709520000007</v>
      </c>
      <c r="R57">
        <v>15.64329384</v>
      </c>
      <c r="S57">
        <v>9.9217475999999998</v>
      </c>
      <c r="T57">
        <v>0</v>
      </c>
      <c r="U57">
        <v>62.111966400000014</v>
      </c>
      <c r="V57">
        <v>0</v>
      </c>
      <c r="W57">
        <v>0</v>
      </c>
      <c r="X57">
        <v>63.799841330935244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4.4427500000000002</v>
      </c>
      <c r="AG57">
        <v>30.427875359999991</v>
      </c>
      <c r="AH57">
        <v>0</v>
      </c>
      <c r="AI57">
        <v>0</v>
      </c>
      <c r="AJ57">
        <v>0</v>
      </c>
      <c r="AK57">
        <v>23.299320000000005</v>
      </c>
      <c r="AL57">
        <v>7.8020999999999994</v>
      </c>
      <c r="AM57">
        <v>0</v>
      </c>
      <c r="AN57">
        <v>0</v>
      </c>
      <c r="AO57">
        <v>0</v>
      </c>
      <c r="AP57">
        <v>0.78766128000000002</v>
      </c>
      <c r="AQ57">
        <v>0</v>
      </c>
      <c r="AR57">
        <v>8.7277824000000006</v>
      </c>
      <c r="AS57">
        <v>5.9081184000000011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38.14301429145597</v>
      </c>
      <c r="BB57">
        <f t="shared" si="0"/>
        <v>889.91086643102346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448.90311280000003</v>
      </c>
      <c r="L58">
        <v>4.7330447330447338</v>
      </c>
      <c r="M58">
        <v>63.7744</v>
      </c>
      <c r="N58">
        <v>51.881250000000009</v>
      </c>
      <c r="O58">
        <v>35.958199999999998</v>
      </c>
      <c r="P58">
        <v>17.498329679999998</v>
      </c>
      <c r="Q58">
        <v>8.0293709520000007</v>
      </c>
      <c r="R58">
        <v>15.64329384</v>
      </c>
      <c r="S58">
        <v>9.9217475999999998</v>
      </c>
      <c r="T58">
        <v>0</v>
      </c>
      <c r="U58">
        <v>62.111966400000014</v>
      </c>
      <c r="V58">
        <v>0</v>
      </c>
      <c r="W58">
        <v>0</v>
      </c>
      <c r="X58">
        <v>63.799841330935244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4.4427500000000002</v>
      </c>
      <c r="AG58">
        <v>30.427875359999991</v>
      </c>
      <c r="AH58">
        <v>0</v>
      </c>
      <c r="AI58">
        <v>0</v>
      </c>
      <c r="AJ58">
        <v>0</v>
      </c>
      <c r="AK58">
        <v>23.299320000000005</v>
      </c>
      <c r="AL58">
        <v>7.8020999999999994</v>
      </c>
      <c r="AM58">
        <v>0</v>
      </c>
      <c r="AN58">
        <v>0</v>
      </c>
      <c r="AO58">
        <v>0</v>
      </c>
      <c r="AP58">
        <v>0.78766128000000002</v>
      </c>
      <c r="AQ58">
        <v>0</v>
      </c>
      <c r="AR58">
        <v>8.7277824000000006</v>
      </c>
      <c r="AS58">
        <v>5.9081184000000011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35.565500173109726</v>
      </c>
      <c r="BB58">
        <f t="shared" si="0"/>
        <v>829.77514540287041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482.47311279999997</v>
      </c>
      <c r="L59">
        <v>4.4444444444444438</v>
      </c>
      <c r="M59">
        <v>63.7744</v>
      </c>
      <c r="N59">
        <v>51.881250000000009</v>
      </c>
      <c r="O59">
        <v>35.958199999999998</v>
      </c>
      <c r="P59">
        <v>17.498329679999998</v>
      </c>
      <c r="Q59">
        <v>7.9942349520000011</v>
      </c>
      <c r="R59">
        <v>15.568629840000002</v>
      </c>
      <c r="S59">
        <v>9.8690436000000012</v>
      </c>
      <c r="T59">
        <v>0</v>
      </c>
      <c r="U59">
        <v>62.111966400000014</v>
      </c>
      <c r="V59">
        <v>0</v>
      </c>
      <c r="W59">
        <v>0</v>
      </c>
      <c r="X59">
        <v>63.799841330935244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1.6904808000000002</v>
      </c>
      <c r="AF59">
        <v>4.4427500000000002</v>
      </c>
      <c r="AG59">
        <v>30.427875359999991</v>
      </c>
      <c r="AH59">
        <v>0</v>
      </c>
      <c r="AI59">
        <v>0</v>
      </c>
      <c r="AJ59">
        <v>0</v>
      </c>
      <c r="AK59">
        <v>23.299320000000005</v>
      </c>
      <c r="AL59">
        <v>1.7337999999999998</v>
      </c>
      <c r="AM59">
        <v>0</v>
      </c>
      <c r="AN59">
        <v>0</v>
      </c>
      <c r="AO59">
        <v>0</v>
      </c>
      <c r="AP59">
        <v>0.78766128000000002</v>
      </c>
      <c r="AQ59">
        <v>0</v>
      </c>
      <c r="AR59">
        <v>8.7277824000000006</v>
      </c>
      <c r="AS59">
        <v>5.9081184000000011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36.677279209223308</v>
      </c>
      <c r="BB59">
        <f t="shared" si="0"/>
        <v>855.71396207815656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482.47311279999997</v>
      </c>
      <c r="L60">
        <v>4.4396825396825399</v>
      </c>
      <c r="M60">
        <v>63.7744</v>
      </c>
      <c r="N60">
        <v>51.881250000000009</v>
      </c>
      <c r="O60">
        <v>35.958199999999998</v>
      </c>
      <c r="P60">
        <v>17.498329679999998</v>
      </c>
      <c r="Q60">
        <v>7.9942349520000011</v>
      </c>
      <c r="R60">
        <v>15.568629840000002</v>
      </c>
      <c r="S60">
        <v>9.8690436000000012</v>
      </c>
      <c r="T60">
        <v>0</v>
      </c>
      <c r="U60">
        <v>62.111966400000014</v>
      </c>
      <c r="V60">
        <v>0</v>
      </c>
      <c r="W60">
        <v>0</v>
      </c>
      <c r="X60">
        <v>63.799841330935244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1.6904808000000002</v>
      </c>
      <c r="AF60">
        <v>4.4427500000000002</v>
      </c>
      <c r="AG60">
        <v>30.427875359999991</v>
      </c>
      <c r="AH60">
        <v>0</v>
      </c>
      <c r="AI60">
        <v>0</v>
      </c>
      <c r="AJ60">
        <v>0</v>
      </c>
      <c r="AK60">
        <v>23.299320000000005</v>
      </c>
      <c r="AL60">
        <v>1.7337999999999998</v>
      </c>
      <c r="AM60">
        <v>0</v>
      </c>
      <c r="AN60">
        <v>0</v>
      </c>
      <c r="AO60">
        <v>0</v>
      </c>
      <c r="AP60">
        <v>0.78766128000000002</v>
      </c>
      <c r="AQ60">
        <v>0</v>
      </c>
      <c r="AR60">
        <v>8.7277824000000006</v>
      </c>
      <c r="AS60">
        <v>5.9081184000000011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36.677083494937598</v>
      </c>
      <c r="BB60">
        <f t="shared" si="0"/>
        <v>855.70939588768033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493.66311279999991</v>
      </c>
      <c r="L61">
        <v>4.4396825396825399</v>
      </c>
      <c r="M61">
        <v>63.7744</v>
      </c>
      <c r="N61">
        <v>51.881250000000009</v>
      </c>
      <c r="O61">
        <v>35.958199999999998</v>
      </c>
      <c r="P61">
        <v>17.498329679999998</v>
      </c>
      <c r="Q61">
        <v>7.9942349520000011</v>
      </c>
      <c r="R61">
        <v>15.568629840000002</v>
      </c>
      <c r="S61">
        <v>9.8690436000000012</v>
      </c>
      <c r="T61">
        <v>0</v>
      </c>
      <c r="U61">
        <v>62.111966400000014</v>
      </c>
      <c r="V61">
        <v>0</v>
      </c>
      <c r="W61">
        <v>0</v>
      </c>
      <c r="X61">
        <v>63.799841330935244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4.4427500000000002</v>
      </c>
      <c r="AG61">
        <v>30.427875359999991</v>
      </c>
      <c r="AH61">
        <v>0</v>
      </c>
      <c r="AI61">
        <v>0</v>
      </c>
      <c r="AJ61">
        <v>0</v>
      </c>
      <c r="AK61">
        <v>23.299320000000005</v>
      </c>
      <c r="AL61">
        <v>1.7337999999999998</v>
      </c>
      <c r="AM61">
        <v>0</v>
      </c>
      <c r="AN61">
        <v>0</v>
      </c>
      <c r="AO61">
        <v>0</v>
      </c>
      <c r="AP61">
        <v>0.78766128000000002</v>
      </c>
      <c r="AQ61">
        <v>0</v>
      </c>
      <c r="AR61">
        <v>8.7277824000000006</v>
      </c>
      <c r="AS61">
        <v>5.9081184000000011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37.13699249493758</v>
      </c>
      <c r="BB61">
        <f t="shared" si="0"/>
        <v>866.43948688768035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493.66311279999991</v>
      </c>
      <c r="L62">
        <v>4.4396825396825399</v>
      </c>
      <c r="M62">
        <v>63.7744</v>
      </c>
      <c r="N62">
        <v>51.881250000000009</v>
      </c>
      <c r="O62">
        <v>35.958199999999998</v>
      </c>
      <c r="P62">
        <v>17.498329679999998</v>
      </c>
      <c r="Q62">
        <v>7.9942349520000011</v>
      </c>
      <c r="R62">
        <v>15.568629840000002</v>
      </c>
      <c r="S62">
        <v>9.8690436000000012</v>
      </c>
      <c r="T62">
        <v>0</v>
      </c>
      <c r="U62">
        <v>62.111966400000014</v>
      </c>
      <c r="V62">
        <v>0</v>
      </c>
      <c r="W62">
        <v>0</v>
      </c>
      <c r="X62">
        <v>63.799841330935244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4.4427500000000002</v>
      </c>
      <c r="AG62">
        <v>30.427875359999991</v>
      </c>
      <c r="AH62">
        <v>0</v>
      </c>
      <c r="AI62">
        <v>0</v>
      </c>
      <c r="AJ62">
        <v>0</v>
      </c>
      <c r="AK62">
        <v>23.299320000000005</v>
      </c>
      <c r="AL62">
        <v>1.7337999999999998</v>
      </c>
      <c r="AM62">
        <v>0</v>
      </c>
      <c r="AN62">
        <v>0</v>
      </c>
      <c r="AO62">
        <v>0</v>
      </c>
      <c r="AP62">
        <v>0.78766128000000002</v>
      </c>
      <c r="AQ62">
        <v>0</v>
      </c>
      <c r="AR62">
        <v>8.7277824000000006</v>
      </c>
      <c r="AS62">
        <v>5.9081184000000011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37.13699249493758</v>
      </c>
      <c r="BB62">
        <f t="shared" si="0"/>
        <v>866.43948688768035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512.33784866799999</v>
      </c>
      <c r="L63">
        <v>4.4396825396825399</v>
      </c>
      <c r="M63">
        <v>63.7744</v>
      </c>
      <c r="N63">
        <v>51.881250000000009</v>
      </c>
      <c r="O63">
        <v>35.958199999999998</v>
      </c>
      <c r="P63">
        <v>17.498329679999998</v>
      </c>
      <c r="Q63">
        <v>7.9942349520000011</v>
      </c>
      <c r="R63">
        <v>15.568629840000002</v>
      </c>
      <c r="S63">
        <v>9.8690436000000012</v>
      </c>
      <c r="T63">
        <v>0</v>
      </c>
      <c r="U63">
        <v>62.111966400000014</v>
      </c>
      <c r="V63">
        <v>0</v>
      </c>
      <c r="W63">
        <v>0</v>
      </c>
      <c r="X63">
        <v>63.799841330935244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4.4427500000000002</v>
      </c>
      <c r="AG63">
        <v>30.427875359999991</v>
      </c>
      <c r="AH63">
        <v>0</v>
      </c>
      <c r="AI63">
        <v>0</v>
      </c>
      <c r="AJ63">
        <v>0</v>
      </c>
      <c r="AK63">
        <v>23.299320000000005</v>
      </c>
      <c r="AL63">
        <v>1.7337999999999998</v>
      </c>
      <c r="AM63">
        <v>0</v>
      </c>
      <c r="AN63">
        <v>0</v>
      </c>
      <c r="AO63">
        <v>0</v>
      </c>
      <c r="AP63">
        <v>1.4627995199999999</v>
      </c>
      <c r="AQ63">
        <v>0</v>
      </c>
      <c r="AR63">
        <v>8.7277824000000006</v>
      </c>
      <c r="AS63">
        <v>5.9081184000000011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37.932272509737686</v>
      </c>
      <c r="BB63">
        <f t="shared" si="0"/>
        <v>884.99408098088031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512.33784866799999</v>
      </c>
      <c r="L64">
        <v>4.4396825396825399</v>
      </c>
      <c r="M64">
        <v>63.7744</v>
      </c>
      <c r="N64">
        <v>51.881250000000009</v>
      </c>
      <c r="O64">
        <v>35.958199999999998</v>
      </c>
      <c r="P64">
        <v>17.498329679999998</v>
      </c>
      <c r="Q64">
        <v>7.9942349520000011</v>
      </c>
      <c r="R64">
        <v>15.568629840000002</v>
      </c>
      <c r="S64">
        <v>9.8690436000000012</v>
      </c>
      <c r="T64">
        <v>0</v>
      </c>
      <c r="U64">
        <v>62.111966400000014</v>
      </c>
      <c r="V64">
        <v>0</v>
      </c>
      <c r="W64">
        <v>0</v>
      </c>
      <c r="X64">
        <v>63.799841330935244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4.4427500000000002</v>
      </c>
      <c r="AG64">
        <v>30.427875359999991</v>
      </c>
      <c r="AH64">
        <v>0</v>
      </c>
      <c r="AI64">
        <v>0</v>
      </c>
      <c r="AJ64">
        <v>0</v>
      </c>
      <c r="AK64">
        <v>23.299320000000005</v>
      </c>
      <c r="AL64">
        <v>1.7337999999999998</v>
      </c>
      <c r="AM64">
        <v>0</v>
      </c>
      <c r="AN64">
        <v>0</v>
      </c>
      <c r="AO64">
        <v>0</v>
      </c>
      <c r="AP64">
        <v>0.78766128000000002</v>
      </c>
      <c r="AQ64">
        <v>0</v>
      </c>
      <c r="AR64">
        <v>8.7277824000000006</v>
      </c>
      <c r="AS64">
        <v>5.9081184000000011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37.904524292937687</v>
      </c>
      <c r="BB64">
        <f t="shared" si="0"/>
        <v>884.34669095768027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512.33784866799999</v>
      </c>
      <c r="L65">
        <v>4.0067821067821079</v>
      </c>
      <c r="M65">
        <v>63.7744</v>
      </c>
      <c r="N65">
        <v>51.881250000000009</v>
      </c>
      <c r="O65">
        <v>35.958199999999998</v>
      </c>
      <c r="P65">
        <v>17.498329679999998</v>
      </c>
      <c r="Q65">
        <v>7.9942349520000011</v>
      </c>
      <c r="R65">
        <v>15.568629840000002</v>
      </c>
      <c r="S65">
        <v>9.8690436000000012</v>
      </c>
      <c r="T65">
        <v>0</v>
      </c>
      <c r="U65">
        <v>62.111966400000014</v>
      </c>
      <c r="V65">
        <v>0</v>
      </c>
      <c r="W65">
        <v>0</v>
      </c>
      <c r="X65">
        <v>63.799841330935244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4.4427500000000002</v>
      </c>
      <c r="AG65">
        <v>30.427875359999991</v>
      </c>
      <c r="AH65">
        <v>0</v>
      </c>
      <c r="AI65">
        <v>0</v>
      </c>
      <c r="AJ65">
        <v>0</v>
      </c>
      <c r="AK65">
        <v>23.299320000000005</v>
      </c>
      <c r="AL65">
        <v>1.7337999999999998</v>
      </c>
      <c r="AM65">
        <v>0</v>
      </c>
      <c r="AN65">
        <v>0</v>
      </c>
      <c r="AO65">
        <v>0</v>
      </c>
      <c r="AP65">
        <v>0.78766128000000002</v>
      </c>
      <c r="AQ65">
        <v>0</v>
      </c>
      <c r="AR65">
        <v>8.7277824000000006</v>
      </c>
      <c r="AS65">
        <v>5.9081184000000011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37.886732085145475</v>
      </c>
      <c r="BB65">
        <f t="shared" si="0"/>
        <v>883.93158273257211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512.33784866799999</v>
      </c>
      <c r="L66">
        <v>4.1510822510822516</v>
      </c>
      <c r="M66">
        <v>63.7744</v>
      </c>
      <c r="N66">
        <v>51.881250000000009</v>
      </c>
      <c r="O66">
        <v>35.958199999999998</v>
      </c>
      <c r="P66">
        <v>17.498329679999998</v>
      </c>
      <c r="Q66">
        <v>7.9942349520000011</v>
      </c>
      <c r="R66">
        <v>15.568629840000002</v>
      </c>
      <c r="S66">
        <v>9.8690436000000012</v>
      </c>
      <c r="T66">
        <v>0</v>
      </c>
      <c r="U66">
        <v>62.111966400000014</v>
      </c>
      <c r="V66">
        <v>0</v>
      </c>
      <c r="W66">
        <v>0</v>
      </c>
      <c r="X66">
        <v>63.799841330935244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4.4427500000000002</v>
      </c>
      <c r="AG66">
        <v>30.427875359999991</v>
      </c>
      <c r="AH66">
        <v>0</v>
      </c>
      <c r="AI66">
        <v>0</v>
      </c>
      <c r="AJ66">
        <v>0</v>
      </c>
      <c r="AK66">
        <v>23.299320000000005</v>
      </c>
      <c r="AL66">
        <v>1.7337999999999998</v>
      </c>
      <c r="AM66">
        <v>0</v>
      </c>
      <c r="AN66">
        <v>0</v>
      </c>
      <c r="AO66">
        <v>0</v>
      </c>
      <c r="AP66">
        <v>0.78766128000000002</v>
      </c>
      <c r="AQ66">
        <v>0</v>
      </c>
      <c r="AR66">
        <v>8.7277824000000006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37.936371126676207</v>
      </c>
      <c r="BB66">
        <f t="shared" si="0"/>
        <v>885.08970514734142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512.33784866799999</v>
      </c>
      <c r="L67">
        <v>4.8340548340548342</v>
      </c>
      <c r="M67">
        <v>63.7744</v>
      </c>
      <c r="N67">
        <v>51.881250000000009</v>
      </c>
      <c r="O67">
        <v>35.958199999999998</v>
      </c>
      <c r="P67">
        <v>17.498329679999998</v>
      </c>
      <c r="Q67">
        <v>9.5841389520000018</v>
      </c>
      <c r="R67">
        <v>18.615404159999997</v>
      </c>
      <c r="S67">
        <v>11.54814912</v>
      </c>
      <c r="T67">
        <v>0</v>
      </c>
      <c r="U67">
        <v>62.111966400000014</v>
      </c>
      <c r="V67">
        <v>0</v>
      </c>
      <c r="W67">
        <v>0</v>
      </c>
      <c r="X67">
        <v>63.799841330935244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1.6904808000000002</v>
      </c>
      <c r="AF67">
        <v>4.4427500000000002</v>
      </c>
      <c r="AG67">
        <v>30.427875359999991</v>
      </c>
      <c r="AH67">
        <v>0</v>
      </c>
      <c r="AI67">
        <v>0</v>
      </c>
      <c r="AJ67">
        <v>0</v>
      </c>
      <c r="AK67">
        <v>23.299320000000005</v>
      </c>
      <c r="AL67">
        <v>1.7337999999999998</v>
      </c>
      <c r="AM67">
        <v>0</v>
      </c>
      <c r="AN67">
        <v>0</v>
      </c>
      <c r="AO67">
        <v>0</v>
      </c>
      <c r="AP67">
        <v>1.4627995199999999</v>
      </c>
      <c r="AQ67">
        <v>10.393459999999999</v>
      </c>
      <c r="AR67">
        <v>8.7277824000000006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38.678939064566542</v>
      </c>
      <c r="BB67">
        <f t="shared" si="0"/>
        <v>902.4144918724237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512.33784866799999</v>
      </c>
      <c r="L68">
        <v>4.6897546897546905</v>
      </c>
      <c r="M68">
        <v>63.7744</v>
      </c>
      <c r="N68">
        <v>51.881250000000009</v>
      </c>
      <c r="O68">
        <v>35.958199999999998</v>
      </c>
      <c r="P68">
        <v>17.498329679999998</v>
      </c>
      <c r="Q68">
        <v>9.5841389520000018</v>
      </c>
      <c r="R68">
        <v>18.615404159999997</v>
      </c>
      <c r="S68">
        <v>11.54814912</v>
      </c>
      <c r="T68">
        <v>0</v>
      </c>
      <c r="U68">
        <v>62.111966400000014</v>
      </c>
      <c r="V68">
        <v>0</v>
      </c>
      <c r="W68">
        <v>0</v>
      </c>
      <c r="X68">
        <v>63.799841330935244</v>
      </c>
      <c r="Y68">
        <v>0</v>
      </c>
      <c r="Z68">
        <v>0</v>
      </c>
      <c r="AA68">
        <v>6.1704789120000001</v>
      </c>
      <c r="AB68">
        <v>0</v>
      </c>
      <c r="AC68">
        <v>0</v>
      </c>
      <c r="AD68">
        <v>0</v>
      </c>
      <c r="AE68">
        <v>1.6904808000000002</v>
      </c>
      <c r="AF68">
        <v>4.4427500000000002</v>
      </c>
      <c r="AG68">
        <v>30.427875359999991</v>
      </c>
      <c r="AH68">
        <v>0</v>
      </c>
      <c r="AI68">
        <v>0</v>
      </c>
      <c r="AJ68">
        <v>0</v>
      </c>
      <c r="AK68">
        <v>23.299320000000005</v>
      </c>
      <c r="AL68">
        <v>1.7337999999999998</v>
      </c>
      <c r="AM68">
        <v>0</v>
      </c>
      <c r="AN68">
        <v>0</v>
      </c>
      <c r="AO68">
        <v>0</v>
      </c>
      <c r="AP68">
        <v>1.3502764799999998</v>
      </c>
      <c r="AQ68">
        <v>20.524900000000002</v>
      </c>
      <c r="AR68">
        <v>8.7277824000000006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39.338392830705637</v>
      </c>
      <c r="BB68">
        <f t="shared" ref="BB68:BB99" si="1">SUM(B68:AZ68)-BA68</f>
        <v>917.80013383398443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512.33784866799999</v>
      </c>
      <c r="L69">
        <v>4.9783549783549796</v>
      </c>
      <c r="M69">
        <v>63.7744</v>
      </c>
      <c r="N69">
        <v>51.881250000000009</v>
      </c>
      <c r="O69">
        <v>35.958199999999998</v>
      </c>
      <c r="P69">
        <v>17.498329679999998</v>
      </c>
      <c r="Q69">
        <v>9.5841389520000018</v>
      </c>
      <c r="R69">
        <v>18.615404159999997</v>
      </c>
      <c r="S69">
        <v>11.54814912</v>
      </c>
      <c r="T69">
        <v>0</v>
      </c>
      <c r="U69">
        <v>62.111966400000014</v>
      </c>
      <c r="V69">
        <v>0</v>
      </c>
      <c r="W69">
        <v>0</v>
      </c>
      <c r="X69">
        <v>63.799841330935244</v>
      </c>
      <c r="Y69">
        <v>0</v>
      </c>
      <c r="Z69">
        <v>0</v>
      </c>
      <c r="AA69">
        <v>6.1704789120000001</v>
      </c>
      <c r="AB69">
        <v>0</v>
      </c>
      <c r="AC69">
        <v>0</v>
      </c>
      <c r="AD69">
        <v>0</v>
      </c>
      <c r="AE69">
        <v>6.1984295999999999</v>
      </c>
      <c r="AF69">
        <v>4.4427500000000002</v>
      </c>
      <c r="AG69">
        <v>30.427875359999991</v>
      </c>
      <c r="AH69">
        <v>10.273283279999999</v>
      </c>
      <c r="AI69">
        <v>0</v>
      </c>
      <c r="AJ69">
        <v>0</v>
      </c>
      <c r="AK69">
        <v>23.299320000000005</v>
      </c>
      <c r="AL69">
        <v>1.7337999999999998</v>
      </c>
      <c r="AM69">
        <v>0</v>
      </c>
      <c r="AN69">
        <v>0</v>
      </c>
      <c r="AO69">
        <v>0</v>
      </c>
      <c r="AP69">
        <v>1.3502764799999998</v>
      </c>
      <c r="AQ69">
        <v>20.524900000000002</v>
      </c>
      <c r="AR69">
        <v>8.7277824000000006</v>
      </c>
      <c r="AS69">
        <v>6.9715797120000005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39.957762769767115</v>
      </c>
      <c r="BB69">
        <f t="shared" si="1"/>
        <v>932.25059626352333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512.33784866799999</v>
      </c>
      <c r="L70">
        <v>5.1226551226551225</v>
      </c>
      <c r="M70">
        <v>63.7744</v>
      </c>
      <c r="N70">
        <v>51.881250000000009</v>
      </c>
      <c r="O70">
        <v>35.958199999999998</v>
      </c>
      <c r="P70">
        <v>17.498329679999998</v>
      </c>
      <c r="Q70">
        <v>9.5841389520000018</v>
      </c>
      <c r="R70">
        <v>18.615404159999997</v>
      </c>
      <c r="S70">
        <v>11.54814912</v>
      </c>
      <c r="T70">
        <v>0</v>
      </c>
      <c r="U70">
        <v>62.111966400000014</v>
      </c>
      <c r="V70">
        <v>0</v>
      </c>
      <c r="W70">
        <v>0</v>
      </c>
      <c r="X70">
        <v>63.799841330935244</v>
      </c>
      <c r="Y70">
        <v>0</v>
      </c>
      <c r="Z70">
        <v>0</v>
      </c>
      <c r="AA70">
        <v>6.1704789120000001</v>
      </c>
      <c r="AB70">
        <v>0</v>
      </c>
      <c r="AC70">
        <v>0</v>
      </c>
      <c r="AD70">
        <v>0</v>
      </c>
      <c r="AE70">
        <v>6.1984295999999999</v>
      </c>
      <c r="AF70">
        <v>4.4427500000000002</v>
      </c>
      <c r="AG70">
        <v>30.427875359999991</v>
      </c>
      <c r="AH70">
        <v>20.546566559999999</v>
      </c>
      <c r="AI70">
        <v>0</v>
      </c>
      <c r="AJ70">
        <v>0</v>
      </c>
      <c r="AK70">
        <v>23.299320000000005</v>
      </c>
      <c r="AL70">
        <v>1.7337999999999998</v>
      </c>
      <c r="AM70">
        <v>0</v>
      </c>
      <c r="AN70">
        <v>0</v>
      </c>
      <c r="AO70">
        <v>0</v>
      </c>
      <c r="AP70">
        <v>0.78766128000000002</v>
      </c>
      <c r="AQ70">
        <v>32.359470000000002</v>
      </c>
      <c r="AR70">
        <v>8.7277824000000006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40.849202631145467</v>
      </c>
      <c r="BB70">
        <f t="shared" si="1"/>
        <v>953.04869462644501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4.6897546897546905</v>
      </c>
      <c r="M71">
        <v>63.7744</v>
      </c>
      <c r="N71">
        <v>51.881250000000009</v>
      </c>
      <c r="O71">
        <v>35.958199999999998</v>
      </c>
      <c r="P71">
        <v>17.498329679999998</v>
      </c>
      <c r="Q71">
        <v>9.5841389520000018</v>
      </c>
      <c r="R71">
        <v>18.615404159999997</v>
      </c>
      <c r="S71">
        <v>11.54814912</v>
      </c>
      <c r="T71">
        <v>0</v>
      </c>
      <c r="U71">
        <v>62.111966400000014</v>
      </c>
      <c r="V71">
        <v>0</v>
      </c>
      <c r="W71">
        <v>0</v>
      </c>
      <c r="X71">
        <v>63.799841330935244</v>
      </c>
      <c r="Y71">
        <v>0</v>
      </c>
      <c r="Z71">
        <v>0</v>
      </c>
      <c r="AA71">
        <v>6.1704789120000001</v>
      </c>
      <c r="AB71">
        <v>5.784281567999999</v>
      </c>
      <c r="AC71">
        <v>4.2505073279999994</v>
      </c>
      <c r="AD71">
        <v>4.0125470112000006</v>
      </c>
      <c r="AE71">
        <v>6.1984295999999999</v>
      </c>
      <c r="AF71">
        <v>6.1515000000000013</v>
      </c>
      <c r="AG71">
        <v>30.427875359999991</v>
      </c>
      <c r="AH71">
        <v>30.819849840000003</v>
      </c>
      <c r="AI71">
        <v>0</v>
      </c>
      <c r="AJ71">
        <v>0</v>
      </c>
      <c r="AK71">
        <v>23.299320000000005</v>
      </c>
      <c r="AL71">
        <v>1.7337999999999998</v>
      </c>
      <c r="AM71">
        <v>0</v>
      </c>
      <c r="AN71">
        <v>0</v>
      </c>
      <c r="AO71">
        <v>0</v>
      </c>
      <c r="AP71">
        <v>0.78766128000000002</v>
      </c>
      <c r="AQ71">
        <v>43.145960000000009</v>
      </c>
      <c r="AR71">
        <v>8.7277824000000006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42.344541847433376</v>
      </c>
      <c r="BB71">
        <f t="shared" si="1"/>
        <v>987.9363141644568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4.8340548340548342</v>
      </c>
      <c r="M72">
        <v>63.7744</v>
      </c>
      <c r="N72">
        <v>51.881250000000009</v>
      </c>
      <c r="O72">
        <v>35.958199999999998</v>
      </c>
      <c r="P72">
        <v>17.498329679999998</v>
      </c>
      <c r="Q72">
        <v>9.5841389520000018</v>
      </c>
      <c r="R72">
        <v>18.615404159999997</v>
      </c>
      <c r="S72">
        <v>11.54814912</v>
      </c>
      <c r="T72">
        <v>0</v>
      </c>
      <c r="U72">
        <v>62.111966400000014</v>
      </c>
      <c r="V72">
        <v>0</v>
      </c>
      <c r="W72">
        <v>0</v>
      </c>
      <c r="X72">
        <v>63.799841330935244</v>
      </c>
      <c r="Y72">
        <v>0</v>
      </c>
      <c r="Z72">
        <v>2.8784289599999999</v>
      </c>
      <c r="AA72">
        <v>8.674199999999999</v>
      </c>
      <c r="AB72">
        <v>5.784281567999999</v>
      </c>
      <c r="AC72">
        <v>8.5010146559999988</v>
      </c>
      <c r="AD72">
        <v>8.0250940224000011</v>
      </c>
      <c r="AE72">
        <v>12.396859200000002</v>
      </c>
      <c r="AF72">
        <v>12.303000000000003</v>
      </c>
      <c r="AG72">
        <v>30.427875359999991</v>
      </c>
      <c r="AH72">
        <v>41.093133119999997</v>
      </c>
      <c r="AI72">
        <v>1.1182032</v>
      </c>
      <c r="AJ72">
        <v>0</v>
      </c>
      <c r="AK72">
        <v>23.299320000000005</v>
      </c>
      <c r="AL72">
        <v>17.338000000000001</v>
      </c>
      <c r="AM72">
        <v>0</v>
      </c>
      <c r="AN72">
        <v>0</v>
      </c>
      <c r="AO72">
        <v>0</v>
      </c>
      <c r="AP72">
        <v>0.78766128000000002</v>
      </c>
      <c r="AQ72">
        <v>43.145960000000009</v>
      </c>
      <c r="AR72">
        <v>8.7277824000000006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44.528396160503554</v>
      </c>
      <c r="BB72">
        <f t="shared" si="1"/>
        <v>1038.8875804628867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4.8340548340548342</v>
      </c>
      <c r="M73">
        <v>63.7744</v>
      </c>
      <c r="N73">
        <v>51.881250000000009</v>
      </c>
      <c r="O73">
        <v>35.958199999999998</v>
      </c>
      <c r="P73">
        <v>17.498329679999998</v>
      </c>
      <c r="Q73">
        <v>9.5841389520000018</v>
      </c>
      <c r="R73">
        <v>18.615404159999997</v>
      </c>
      <c r="S73">
        <v>11.54814912</v>
      </c>
      <c r="T73">
        <v>0</v>
      </c>
      <c r="U73">
        <v>62.111966400000014</v>
      </c>
      <c r="V73">
        <v>0</v>
      </c>
      <c r="W73">
        <v>0</v>
      </c>
      <c r="X73">
        <v>63.799841330935244</v>
      </c>
      <c r="Y73">
        <v>0</v>
      </c>
      <c r="Z73">
        <v>5.7568579199999999</v>
      </c>
      <c r="AA73">
        <v>12.340957823999998</v>
      </c>
      <c r="AB73">
        <v>11.568563136</v>
      </c>
      <c r="AC73">
        <v>12.764385273600002</v>
      </c>
      <c r="AD73">
        <v>12.0376410336</v>
      </c>
      <c r="AE73">
        <v>21.7125353952</v>
      </c>
      <c r="AF73">
        <v>21.188500000000001</v>
      </c>
      <c r="AG73">
        <v>30.427875359999991</v>
      </c>
      <c r="AH73">
        <v>51.366416400000006</v>
      </c>
      <c r="AI73">
        <v>7.2683208000000015</v>
      </c>
      <c r="AJ73">
        <v>0</v>
      </c>
      <c r="AK73">
        <v>23.299320000000005</v>
      </c>
      <c r="AL73">
        <v>39.877399999999994</v>
      </c>
      <c r="AM73">
        <v>0</v>
      </c>
      <c r="AN73">
        <v>0</v>
      </c>
      <c r="AO73">
        <v>0</v>
      </c>
      <c r="AP73">
        <v>0.78766128000000002</v>
      </c>
      <c r="AQ73">
        <v>43.145960000000009</v>
      </c>
      <c r="AR73">
        <v>8.7277824000000006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47.724715918336251</v>
      </c>
      <c r="BB73">
        <f t="shared" si="1"/>
        <v>1113.4606237610544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5.8441558441558445</v>
      </c>
      <c r="M74">
        <v>63.7744</v>
      </c>
      <c r="N74">
        <v>51.881250000000009</v>
      </c>
      <c r="O74">
        <v>35.958199999999998</v>
      </c>
      <c r="P74">
        <v>17.498329679999998</v>
      </c>
      <c r="Q74">
        <v>9.5841389520000018</v>
      </c>
      <c r="R74">
        <v>18.615404159999997</v>
      </c>
      <c r="S74">
        <v>11.54814912</v>
      </c>
      <c r="T74">
        <v>0</v>
      </c>
      <c r="U74">
        <v>62.111966400000014</v>
      </c>
      <c r="V74">
        <v>0</v>
      </c>
      <c r="W74">
        <v>0</v>
      </c>
      <c r="X74">
        <v>63.799841330935244</v>
      </c>
      <c r="Y74">
        <v>0</v>
      </c>
      <c r="Z74">
        <v>5.7568579199999999</v>
      </c>
      <c r="AA74">
        <v>12.340957823999998</v>
      </c>
      <c r="AB74">
        <v>11.568563136</v>
      </c>
      <c r="AC74">
        <v>12.764385273600002</v>
      </c>
      <c r="AD74">
        <v>12.0376410336</v>
      </c>
      <c r="AE74">
        <v>21.7125353952</v>
      </c>
      <c r="AF74">
        <v>21.188500000000001</v>
      </c>
      <c r="AG74">
        <v>30.427875359999991</v>
      </c>
      <c r="AH74">
        <v>51.366416400000006</v>
      </c>
      <c r="AI74">
        <v>7.2683208000000015</v>
      </c>
      <c r="AJ74">
        <v>0</v>
      </c>
      <c r="AK74">
        <v>23.299320000000005</v>
      </c>
      <c r="AL74">
        <v>39.877399999999994</v>
      </c>
      <c r="AM74">
        <v>0</v>
      </c>
      <c r="AN74">
        <v>0</v>
      </c>
      <c r="AO74">
        <v>0</v>
      </c>
      <c r="AP74">
        <v>0.78766128000000002</v>
      </c>
      <c r="AQ74">
        <v>43.145960000000009</v>
      </c>
      <c r="AR74">
        <v>8.7277824000000006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47.766231069851393</v>
      </c>
      <c r="BB74">
        <f t="shared" si="1"/>
        <v>1114.4292096196402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6.392496392496394</v>
      </c>
      <c r="M75">
        <v>63.7744</v>
      </c>
      <c r="N75">
        <v>51.881250000000009</v>
      </c>
      <c r="O75">
        <v>35.958199999999998</v>
      </c>
      <c r="P75">
        <v>17.498329679999998</v>
      </c>
      <c r="Q75">
        <v>9.5841389520000018</v>
      </c>
      <c r="R75">
        <v>18.615404159999997</v>
      </c>
      <c r="S75">
        <v>11.54814912</v>
      </c>
      <c r="T75">
        <v>0</v>
      </c>
      <c r="U75">
        <v>62.111966400000014</v>
      </c>
      <c r="V75">
        <v>0</v>
      </c>
      <c r="W75">
        <v>0</v>
      </c>
      <c r="X75">
        <v>63.799841330935244</v>
      </c>
      <c r="Y75">
        <v>0</v>
      </c>
      <c r="Z75">
        <v>5.7568579199999999</v>
      </c>
      <c r="AA75">
        <v>12.340957823999998</v>
      </c>
      <c r="AB75">
        <v>11.568563136</v>
      </c>
      <c r="AC75">
        <v>12.764385273600002</v>
      </c>
      <c r="AD75">
        <v>12.0376410336</v>
      </c>
      <c r="AE75">
        <v>21.7125353952</v>
      </c>
      <c r="AF75">
        <v>21.188500000000001</v>
      </c>
      <c r="AG75">
        <v>30.427875359999991</v>
      </c>
      <c r="AH75">
        <v>51.366416400000006</v>
      </c>
      <c r="AI75">
        <v>7.2683208000000015</v>
      </c>
      <c r="AJ75">
        <v>0</v>
      </c>
      <c r="AK75">
        <v>23.299320000000005</v>
      </c>
      <c r="AL75">
        <v>39.877399999999994</v>
      </c>
      <c r="AM75">
        <v>0</v>
      </c>
      <c r="AN75">
        <v>0</v>
      </c>
      <c r="AO75">
        <v>0</v>
      </c>
      <c r="AP75">
        <v>1.9128916800000002</v>
      </c>
      <c r="AQ75">
        <v>43.145960000000009</v>
      </c>
      <c r="AR75">
        <v>8.7277824000000006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47.83501474798819</v>
      </c>
      <c r="BB75">
        <f t="shared" si="1"/>
        <v>1116.0339968898438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6.392496392496394</v>
      </c>
      <c r="M76">
        <v>63.7744</v>
      </c>
      <c r="N76">
        <v>51.881250000000009</v>
      </c>
      <c r="O76">
        <v>35.958199999999998</v>
      </c>
      <c r="P76">
        <v>17.498329679999998</v>
      </c>
      <c r="Q76">
        <v>9.5841389520000018</v>
      </c>
      <c r="R76">
        <v>18.615404159999997</v>
      </c>
      <c r="S76">
        <v>11.54814912</v>
      </c>
      <c r="T76">
        <v>0</v>
      </c>
      <c r="U76">
        <v>62.111966400000014</v>
      </c>
      <c r="V76">
        <v>0</v>
      </c>
      <c r="W76">
        <v>0</v>
      </c>
      <c r="X76">
        <v>63.799841330935244</v>
      </c>
      <c r="Y76">
        <v>0</v>
      </c>
      <c r="Z76">
        <v>5.7568579199999999</v>
      </c>
      <c r="AA76">
        <v>12.340957823999998</v>
      </c>
      <c r="AB76">
        <v>11.568563136</v>
      </c>
      <c r="AC76">
        <v>12.764385273600002</v>
      </c>
      <c r="AD76">
        <v>12.0376410336</v>
      </c>
      <c r="AE76">
        <v>12.396859200000002</v>
      </c>
      <c r="AF76">
        <v>21.188500000000001</v>
      </c>
      <c r="AG76">
        <v>30.427875359999991</v>
      </c>
      <c r="AH76">
        <v>51.366416400000006</v>
      </c>
      <c r="AI76">
        <v>7.2683208000000015</v>
      </c>
      <c r="AJ76">
        <v>0</v>
      </c>
      <c r="AK76">
        <v>23.299320000000005</v>
      </c>
      <c r="AL76">
        <v>39.877399999999994</v>
      </c>
      <c r="AM76">
        <v>0</v>
      </c>
      <c r="AN76">
        <v>0</v>
      </c>
      <c r="AO76">
        <v>0</v>
      </c>
      <c r="AP76">
        <v>0.78766128000000002</v>
      </c>
      <c r="AQ76">
        <v>43.145960000000009</v>
      </c>
      <c r="AR76">
        <v>10.1824128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47.465679170388199</v>
      </c>
      <c r="BB76">
        <f t="shared" si="1"/>
        <v>1107.4170562722438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6.392496392496394</v>
      </c>
      <c r="M77">
        <v>63.7744</v>
      </c>
      <c r="N77">
        <v>51.881250000000009</v>
      </c>
      <c r="O77">
        <v>35.958199999999998</v>
      </c>
      <c r="P77">
        <v>17.498329679999998</v>
      </c>
      <c r="Q77">
        <v>9.5841389520000018</v>
      </c>
      <c r="R77">
        <v>18.615404159999997</v>
      </c>
      <c r="S77">
        <v>11.54814912</v>
      </c>
      <c r="T77">
        <v>0</v>
      </c>
      <c r="U77">
        <v>62.111966400000014</v>
      </c>
      <c r="V77">
        <v>0</v>
      </c>
      <c r="W77">
        <v>0</v>
      </c>
      <c r="X77">
        <v>63.799841330935244</v>
      </c>
      <c r="Y77">
        <v>0</v>
      </c>
      <c r="Z77">
        <v>5.7568579199999999</v>
      </c>
      <c r="AA77">
        <v>12.340957823999998</v>
      </c>
      <c r="AB77">
        <v>11.568563136</v>
      </c>
      <c r="AC77">
        <v>12.764385273600002</v>
      </c>
      <c r="AD77">
        <v>12.0376410336</v>
      </c>
      <c r="AE77">
        <v>6.1984295999999999</v>
      </c>
      <c r="AF77">
        <v>21.188500000000001</v>
      </c>
      <c r="AG77">
        <v>30.427875359999991</v>
      </c>
      <c r="AH77">
        <v>51.366416400000006</v>
      </c>
      <c r="AI77">
        <v>7.2683208000000015</v>
      </c>
      <c r="AJ77">
        <v>0</v>
      </c>
      <c r="AK77">
        <v>23.299320000000005</v>
      </c>
      <c r="AL77">
        <v>39.877399999999994</v>
      </c>
      <c r="AM77">
        <v>0</v>
      </c>
      <c r="AN77">
        <v>0</v>
      </c>
      <c r="AO77">
        <v>0</v>
      </c>
      <c r="AP77">
        <v>0.78766128000000002</v>
      </c>
      <c r="AQ77">
        <v>43.145960000000009</v>
      </c>
      <c r="AR77">
        <v>10.1824128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47.210923406388204</v>
      </c>
      <c r="BB77">
        <f t="shared" si="1"/>
        <v>1101.473382436244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6.392496392496394</v>
      </c>
      <c r="M78">
        <v>63.7744</v>
      </c>
      <c r="N78">
        <v>51.881250000000009</v>
      </c>
      <c r="O78">
        <v>35.958199999999998</v>
      </c>
      <c r="P78">
        <v>17.498329679999998</v>
      </c>
      <c r="Q78">
        <v>9.5841389520000018</v>
      </c>
      <c r="R78">
        <v>18.615404159999997</v>
      </c>
      <c r="S78">
        <v>11.54814912</v>
      </c>
      <c r="T78">
        <v>0</v>
      </c>
      <c r="U78">
        <v>62.111966400000014</v>
      </c>
      <c r="V78">
        <v>0</v>
      </c>
      <c r="W78">
        <v>0</v>
      </c>
      <c r="X78">
        <v>63.799841330935244</v>
      </c>
      <c r="Y78">
        <v>0</v>
      </c>
      <c r="Z78">
        <v>5.7568579199999999</v>
      </c>
      <c r="AA78">
        <v>12.340957823999998</v>
      </c>
      <c r="AB78">
        <v>11.568563136</v>
      </c>
      <c r="AC78">
        <v>8.5010146559999988</v>
      </c>
      <c r="AD78">
        <v>12.0376410336</v>
      </c>
      <c r="AE78">
        <v>6.1984295999999999</v>
      </c>
      <c r="AF78">
        <v>21.188500000000001</v>
      </c>
      <c r="AG78">
        <v>30.427875359999991</v>
      </c>
      <c r="AH78">
        <v>51.366416400000006</v>
      </c>
      <c r="AI78">
        <v>7.2683208000000015</v>
      </c>
      <c r="AJ78">
        <v>0</v>
      </c>
      <c r="AK78">
        <v>23.299320000000005</v>
      </c>
      <c r="AL78">
        <v>39.877399999999994</v>
      </c>
      <c r="AM78">
        <v>0</v>
      </c>
      <c r="AN78">
        <v>0</v>
      </c>
      <c r="AO78">
        <v>0</v>
      </c>
      <c r="AP78">
        <v>0.78766128000000002</v>
      </c>
      <c r="AQ78">
        <v>43.145960000000009</v>
      </c>
      <c r="AR78">
        <v>10.1824128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47.035698856788201</v>
      </c>
      <c r="BB78">
        <f t="shared" si="1"/>
        <v>1097.3852363682438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6.392496392496394</v>
      </c>
      <c r="M79">
        <v>63.7744</v>
      </c>
      <c r="N79">
        <v>51.881250000000009</v>
      </c>
      <c r="O79">
        <v>35.958199999999998</v>
      </c>
      <c r="P79">
        <v>17.498329679999998</v>
      </c>
      <c r="Q79">
        <v>9.5841389520000018</v>
      </c>
      <c r="R79">
        <v>18.615404159999997</v>
      </c>
      <c r="S79">
        <v>11.54814912</v>
      </c>
      <c r="T79">
        <v>0</v>
      </c>
      <c r="U79">
        <v>62.111966400000014</v>
      </c>
      <c r="V79">
        <v>0</v>
      </c>
      <c r="W79">
        <v>0</v>
      </c>
      <c r="X79">
        <v>63.799841330935244</v>
      </c>
      <c r="Y79">
        <v>0</v>
      </c>
      <c r="Z79">
        <v>5.7568579199999999</v>
      </c>
      <c r="AA79">
        <v>12.340957823999998</v>
      </c>
      <c r="AB79">
        <v>11.533435920000001</v>
      </c>
      <c r="AC79">
        <v>5.7046282560000003</v>
      </c>
      <c r="AD79">
        <v>12.0376410336</v>
      </c>
      <c r="AE79">
        <v>6.1984295999999999</v>
      </c>
      <c r="AF79">
        <v>6.2881999999999989</v>
      </c>
      <c r="AG79">
        <v>30.427875359999991</v>
      </c>
      <c r="AH79">
        <v>41.093133119999997</v>
      </c>
      <c r="AI79">
        <v>1.1182032</v>
      </c>
      <c r="AJ79">
        <v>0</v>
      </c>
      <c r="AK79">
        <v>23.299320000000005</v>
      </c>
      <c r="AL79">
        <v>17.338000000000001</v>
      </c>
      <c r="AM79">
        <v>0</v>
      </c>
      <c r="AN79">
        <v>0</v>
      </c>
      <c r="AO79">
        <v>0</v>
      </c>
      <c r="AP79">
        <v>0.78766128000000002</v>
      </c>
      <c r="AQ79">
        <v>43.145960000000009</v>
      </c>
      <c r="AR79">
        <v>8.7277824000000006</v>
      </c>
      <c r="AS79">
        <v>6.9715797120000005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44.645765142488948</v>
      </c>
      <c r="BB79">
        <f t="shared" si="1"/>
        <v>1041.6259251865429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6.392496392496394</v>
      </c>
      <c r="M80">
        <v>63.7744</v>
      </c>
      <c r="N80">
        <v>51.881250000000009</v>
      </c>
      <c r="O80">
        <v>35.958199999999998</v>
      </c>
      <c r="P80">
        <v>17.498329679999998</v>
      </c>
      <c r="Q80">
        <v>9.5841389520000018</v>
      </c>
      <c r="R80">
        <v>18.615404159999997</v>
      </c>
      <c r="S80">
        <v>11.54814912</v>
      </c>
      <c r="T80">
        <v>0</v>
      </c>
      <c r="U80">
        <v>62.111966400000014</v>
      </c>
      <c r="V80">
        <v>0</v>
      </c>
      <c r="W80">
        <v>0</v>
      </c>
      <c r="X80">
        <v>63.799841330935244</v>
      </c>
      <c r="Y80">
        <v>0</v>
      </c>
      <c r="Z80">
        <v>5.7568579199999999</v>
      </c>
      <c r="AA80">
        <v>12.340957823999998</v>
      </c>
      <c r="AB80">
        <v>11.533435920000001</v>
      </c>
      <c r="AC80">
        <v>4.2505073279999994</v>
      </c>
      <c r="AD80">
        <v>8.0250940224000011</v>
      </c>
      <c r="AE80">
        <v>3.5500096800000001</v>
      </c>
      <c r="AF80">
        <v>6.1515000000000013</v>
      </c>
      <c r="AG80">
        <v>30.427875359999991</v>
      </c>
      <c r="AH80">
        <v>26.910179280000001</v>
      </c>
      <c r="AI80">
        <v>0</v>
      </c>
      <c r="AJ80">
        <v>0</v>
      </c>
      <c r="AK80">
        <v>23.299320000000005</v>
      </c>
      <c r="AL80">
        <v>7.8020999999999994</v>
      </c>
      <c r="AM80">
        <v>0</v>
      </c>
      <c r="AN80">
        <v>0</v>
      </c>
      <c r="AO80">
        <v>0</v>
      </c>
      <c r="AP80">
        <v>0.78766128000000002</v>
      </c>
      <c r="AQ80">
        <v>43.145960000000009</v>
      </c>
      <c r="AR80">
        <v>8.7277824000000006</v>
      </c>
      <c r="AS80">
        <v>6.9715797120000005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43.28581339624084</v>
      </c>
      <c r="BB80">
        <f t="shared" si="1"/>
        <v>1009.8970320335909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6.392496392496394</v>
      </c>
      <c r="M81">
        <v>63.7744</v>
      </c>
      <c r="N81">
        <v>51.881250000000009</v>
      </c>
      <c r="O81">
        <v>35.958199999999998</v>
      </c>
      <c r="P81">
        <v>17.498329679999998</v>
      </c>
      <c r="Q81">
        <v>9.5841389520000018</v>
      </c>
      <c r="R81">
        <v>18.615404159999997</v>
      </c>
      <c r="S81">
        <v>11.54814912</v>
      </c>
      <c r="T81">
        <v>0</v>
      </c>
      <c r="U81">
        <v>62.111966400000014</v>
      </c>
      <c r="V81">
        <v>0</v>
      </c>
      <c r="W81">
        <v>0</v>
      </c>
      <c r="X81">
        <v>63.799841330935244</v>
      </c>
      <c r="Y81">
        <v>0</v>
      </c>
      <c r="Z81">
        <v>5.7568579199999999</v>
      </c>
      <c r="AA81">
        <v>12.340957823999998</v>
      </c>
      <c r="AB81">
        <v>11.533435920000001</v>
      </c>
      <c r="AC81">
        <v>0</v>
      </c>
      <c r="AD81">
        <v>4.0125470112000006</v>
      </c>
      <c r="AE81">
        <v>1.6904808000000002</v>
      </c>
      <c r="AF81">
        <v>6.1515000000000013</v>
      </c>
      <c r="AG81">
        <v>30.427875359999991</v>
      </c>
      <c r="AH81">
        <v>20.546566559999999</v>
      </c>
      <c r="AI81">
        <v>0</v>
      </c>
      <c r="AJ81">
        <v>0</v>
      </c>
      <c r="AK81">
        <v>23.299320000000005</v>
      </c>
      <c r="AL81">
        <v>1.7337999999999998</v>
      </c>
      <c r="AM81">
        <v>0</v>
      </c>
      <c r="AN81">
        <v>0</v>
      </c>
      <c r="AO81">
        <v>0</v>
      </c>
      <c r="AP81">
        <v>0.78766128000000002</v>
      </c>
      <c r="AQ81">
        <v>43.145960000000009</v>
      </c>
      <c r="AR81">
        <v>8.7277824000000006</v>
      </c>
      <c r="AS81">
        <v>6.9715797120000005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42.358823430616034</v>
      </c>
      <c r="BB81">
        <f t="shared" si="1"/>
        <v>988.26952606001578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6.392496392496394</v>
      </c>
      <c r="M82">
        <v>63.7744</v>
      </c>
      <c r="N82">
        <v>51.881250000000009</v>
      </c>
      <c r="O82">
        <v>35.958199999999998</v>
      </c>
      <c r="P82">
        <v>17.498329679999998</v>
      </c>
      <c r="Q82">
        <v>9.5841389520000018</v>
      </c>
      <c r="R82">
        <v>18.615404159999997</v>
      </c>
      <c r="S82">
        <v>11.54814912</v>
      </c>
      <c r="T82">
        <v>0</v>
      </c>
      <c r="U82">
        <v>62.111966400000014</v>
      </c>
      <c r="V82">
        <v>0</v>
      </c>
      <c r="W82">
        <v>0</v>
      </c>
      <c r="X82">
        <v>63.799841330935244</v>
      </c>
      <c r="Y82">
        <v>0</v>
      </c>
      <c r="Z82">
        <v>2.89872</v>
      </c>
      <c r="AA82">
        <v>12.340957823999998</v>
      </c>
      <c r="AB82">
        <v>5.7374452799999993</v>
      </c>
      <c r="AC82">
        <v>0</v>
      </c>
      <c r="AD82">
        <v>4.0125470112000006</v>
      </c>
      <c r="AE82">
        <v>1.6904808000000002</v>
      </c>
      <c r="AF82">
        <v>6.1515000000000013</v>
      </c>
      <c r="AG82">
        <v>30.427875359999991</v>
      </c>
      <c r="AH82">
        <v>20.546566559999999</v>
      </c>
      <c r="AI82">
        <v>0</v>
      </c>
      <c r="AJ82">
        <v>0</v>
      </c>
      <c r="AK82">
        <v>23.299320000000005</v>
      </c>
      <c r="AL82">
        <v>1.7337999999999998</v>
      </c>
      <c r="AM82">
        <v>0</v>
      </c>
      <c r="AN82">
        <v>0</v>
      </c>
      <c r="AO82">
        <v>0</v>
      </c>
      <c r="AP82">
        <v>0.90018431999999982</v>
      </c>
      <c r="AQ82">
        <v>43.145960000000009</v>
      </c>
      <c r="AR82">
        <v>8.7277824000000006</v>
      </c>
      <c r="AS82">
        <v>6.9715797120000005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42.007763843416036</v>
      </c>
      <c r="BB82">
        <f t="shared" si="1"/>
        <v>980.0789801272158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512.33784866799999</v>
      </c>
      <c r="L83">
        <v>6.4069264069264067</v>
      </c>
      <c r="M83">
        <v>63.7744</v>
      </c>
      <c r="N83">
        <v>51.881250000000009</v>
      </c>
      <c r="O83">
        <v>35.958199999999998</v>
      </c>
      <c r="P83">
        <v>17.498329679999998</v>
      </c>
      <c r="Q83">
        <v>9.5841389520000018</v>
      </c>
      <c r="R83">
        <v>18.615404159999997</v>
      </c>
      <c r="S83">
        <v>11.54814912</v>
      </c>
      <c r="T83">
        <v>0</v>
      </c>
      <c r="U83">
        <v>62.111966400000014</v>
      </c>
      <c r="V83">
        <v>0</v>
      </c>
      <c r="W83">
        <v>0</v>
      </c>
      <c r="X83">
        <v>63.799841330935244</v>
      </c>
      <c r="Y83">
        <v>0</v>
      </c>
      <c r="Z83">
        <v>2.89872</v>
      </c>
      <c r="AA83">
        <v>12.340957823999998</v>
      </c>
      <c r="AB83">
        <v>0</v>
      </c>
      <c r="AC83">
        <v>0</v>
      </c>
      <c r="AD83">
        <v>0</v>
      </c>
      <c r="AE83">
        <v>1.6904808000000002</v>
      </c>
      <c r="AF83">
        <v>6.1515000000000013</v>
      </c>
      <c r="AG83">
        <v>30.427875359999991</v>
      </c>
      <c r="AH83">
        <v>10.273283279999999</v>
      </c>
      <c r="AI83">
        <v>0</v>
      </c>
      <c r="AJ83">
        <v>0</v>
      </c>
      <c r="AK83">
        <v>23.299320000000005</v>
      </c>
      <c r="AL83">
        <v>7.8020999999999994</v>
      </c>
      <c r="AM83">
        <v>0</v>
      </c>
      <c r="AN83">
        <v>0</v>
      </c>
      <c r="AO83">
        <v>0</v>
      </c>
      <c r="AP83">
        <v>0.61887672000000005</v>
      </c>
      <c r="AQ83">
        <v>43.145960000000009</v>
      </c>
      <c r="AR83">
        <v>8.7277824000000006</v>
      </c>
      <c r="AS83">
        <v>6.9715797120000005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41.423245845033918</v>
      </c>
      <c r="BB83">
        <f t="shared" si="1"/>
        <v>966.44164496882809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512.33784866799999</v>
      </c>
      <c r="L84">
        <v>6.4069264069264067</v>
      </c>
      <c r="M84">
        <v>63.7744</v>
      </c>
      <c r="N84">
        <v>51.881250000000009</v>
      </c>
      <c r="O84">
        <v>35.958199999999998</v>
      </c>
      <c r="P84">
        <v>17.498329679999998</v>
      </c>
      <c r="Q84">
        <v>9.5841389520000018</v>
      </c>
      <c r="R84">
        <v>18.615404159999997</v>
      </c>
      <c r="S84">
        <v>11.54814912</v>
      </c>
      <c r="T84">
        <v>0</v>
      </c>
      <c r="U84">
        <v>62.111966400000014</v>
      </c>
      <c r="V84">
        <v>0</v>
      </c>
      <c r="W84">
        <v>0</v>
      </c>
      <c r="X84">
        <v>63.799841330935244</v>
      </c>
      <c r="Y84">
        <v>0</v>
      </c>
      <c r="Z84">
        <v>2.89872</v>
      </c>
      <c r="AA84">
        <v>12.340957823999998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30.427875359999991</v>
      </c>
      <c r="AH84">
        <v>0</v>
      </c>
      <c r="AI84">
        <v>0</v>
      </c>
      <c r="AJ84">
        <v>0</v>
      </c>
      <c r="AK84">
        <v>23.299320000000005</v>
      </c>
      <c r="AL84">
        <v>7.8020999999999994</v>
      </c>
      <c r="AM84">
        <v>0</v>
      </c>
      <c r="AN84">
        <v>0</v>
      </c>
      <c r="AO84">
        <v>0</v>
      </c>
      <c r="AP84">
        <v>0.61887672000000005</v>
      </c>
      <c r="AQ84">
        <v>43.145960000000009</v>
      </c>
      <c r="AR84">
        <v>8.7277824000000006</v>
      </c>
      <c r="AS84">
        <v>6.9715797120000005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41.001013897833921</v>
      </c>
      <c r="BB84">
        <f t="shared" si="1"/>
        <v>956.59059363602807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512.33784866799999</v>
      </c>
      <c r="L85">
        <v>4.9927849927849932</v>
      </c>
      <c r="M85">
        <v>63.7744</v>
      </c>
      <c r="N85">
        <v>51.881250000000009</v>
      </c>
      <c r="O85">
        <v>35.958199999999998</v>
      </c>
      <c r="P85">
        <v>17.498329679999998</v>
      </c>
      <c r="Q85">
        <v>9.4611629520000005</v>
      </c>
      <c r="R85">
        <v>18.382628159999999</v>
      </c>
      <c r="S85">
        <v>11.40321312</v>
      </c>
      <c r="T85">
        <v>0</v>
      </c>
      <c r="U85">
        <v>62.111966400000014</v>
      </c>
      <c r="V85">
        <v>0</v>
      </c>
      <c r="W85">
        <v>0</v>
      </c>
      <c r="X85">
        <v>63.799841330935244</v>
      </c>
      <c r="Y85">
        <v>0</v>
      </c>
      <c r="Z85">
        <v>2.89872</v>
      </c>
      <c r="AA85">
        <v>8.674199999999999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30.427875359999991</v>
      </c>
      <c r="AH85">
        <v>0</v>
      </c>
      <c r="AI85">
        <v>0</v>
      </c>
      <c r="AJ85">
        <v>0</v>
      </c>
      <c r="AK85">
        <v>23.299320000000005</v>
      </c>
      <c r="AL85">
        <v>7.8020999999999994</v>
      </c>
      <c r="AM85">
        <v>0</v>
      </c>
      <c r="AN85">
        <v>0</v>
      </c>
      <c r="AO85">
        <v>0</v>
      </c>
      <c r="AP85">
        <v>0.61887672000000005</v>
      </c>
      <c r="AQ85">
        <v>43.145960000000009</v>
      </c>
      <c r="AR85">
        <v>8.7277824000000006</v>
      </c>
      <c r="AS85">
        <v>6.9715797120000005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40.771610834512707</v>
      </c>
      <c r="BB85">
        <f t="shared" si="1"/>
        <v>951.23840946120788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509.04884059999989</v>
      </c>
      <c r="L86">
        <v>4.9927849927849932</v>
      </c>
      <c r="M86">
        <v>63.7744</v>
      </c>
      <c r="N86">
        <v>51.881250000000009</v>
      </c>
      <c r="O86">
        <v>35.958199999999998</v>
      </c>
      <c r="P86">
        <v>17.498329679999998</v>
      </c>
      <c r="Q86">
        <v>9.5841389520000018</v>
      </c>
      <c r="R86">
        <v>18.617731920000001</v>
      </c>
      <c r="S86">
        <v>11.59053192</v>
      </c>
      <c r="T86">
        <v>0</v>
      </c>
      <c r="U86">
        <v>62.111966400000014</v>
      </c>
      <c r="V86">
        <v>0</v>
      </c>
      <c r="W86">
        <v>0</v>
      </c>
      <c r="X86">
        <v>63.799841330935244</v>
      </c>
      <c r="Y86">
        <v>0</v>
      </c>
      <c r="Z86">
        <v>2.89872</v>
      </c>
      <c r="AA86">
        <v>6.1704789120000001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30.427875359999991</v>
      </c>
      <c r="AH86">
        <v>0</v>
      </c>
      <c r="AI86">
        <v>0</v>
      </c>
      <c r="AJ86">
        <v>0</v>
      </c>
      <c r="AK86">
        <v>23.299320000000005</v>
      </c>
      <c r="AL86">
        <v>7.8020999999999994</v>
      </c>
      <c r="AM86">
        <v>0</v>
      </c>
      <c r="AN86">
        <v>0</v>
      </c>
      <c r="AO86">
        <v>0</v>
      </c>
      <c r="AP86">
        <v>0.84392280000000008</v>
      </c>
      <c r="AQ86">
        <v>32.359470000000002</v>
      </c>
      <c r="AR86">
        <v>8.7277824000000006</v>
      </c>
      <c r="AS86">
        <v>6.9715797120000005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40.121870619230073</v>
      </c>
      <c r="BB86">
        <f t="shared" si="1"/>
        <v>936.07937516049014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509.02407339999996</v>
      </c>
      <c r="L87">
        <v>4.9927849927849932</v>
      </c>
      <c r="M87">
        <v>63.7744</v>
      </c>
      <c r="N87">
        <v>51.881250000000009</v>
      </c>
      <c r="O87">
        <v>35.958199999999998</v>
      </c>
      <c r="P87">
        <v>17.498329679999998</v>
      </c>
      <c r="Q87">
        <v>9.5841389520000018</v>
      </c>
      <c r="R87">
        <v>18.617731920000001</v>
      </c>
      <c r="S87">
        <v>11.59053192</v>
      </c>
      <c r="T87">
        <v>0</v>
      </c>
      <c r="U87">
        <v>62.111966400000014</v>
      </c>
      <c r="V87">
        <v>0</v>
      </c>
      <c r="W87">
        <v>0</v>
      </c>
      <c r="X87">
        <v>63.799841330935244</v>
      </c>
      <c r="Y87">
        <v>0</v>
      </c>
      <c r="Z87">
        <v>2.89872</v>
      </c>
      <c r="AA87">
        <v>6.1704789120000001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30.427875359999991</v>
      </c>
      <c r="AH87">
        <v>0</v>
      </c>
      <c r="AI87">
        <v>0</v>
      </c>
      <c r="AJ87">
        <v>0</v>
      </c>
      <c r="AK87">
        <v>23.299320000000005</v>
      </c>
      <c r="AL87">
        <v>7.8020999999999994</v>
      </c>
      <c r="AM87">
        <v>0</v>
      </c>
      <c r="AN87">
        <v>0</v>
      </c>
      <c r="AO87">
        <v>0</v>
      </c>
      <c r="AP87">
        <v>0.84392280000000008</v>
      </c>
      <c r="AQ87">
        <v>21.572980000000005</v>
      </c>
      <c r="AR87">
        <v>8.7277824000000006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39.677528405547612</v>
      </c>
      <c r="BB87">
        <f t="shared" si="1"/>
        <v>925.71246017417275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509.02407339999996</v>
      </c>
      <c r="L88">
        <v>4.9927849927849932</v>
      </c>
      <c r="M88">
        <v>63.7744</v>
      </c>
      <c r="N88">
        <v>51.881250000000009</v>
      </c>
      <c r="O88">
        <v>35.958199999999998</v>
      </c>
      <c r="P88">
        <v>17.498329679999998</v>
      </c>
      <c r="Q88">
        <v>9.5841389520000018</v>
      </c>
      <c r="R88">
        <v>18.617731920000001</v>
      </c>
      <c r="S88">
        <v>11.59053192</v>
      </c>
      <c r="T88">
        <v>0</v>
      </c>
      <c r="U88">
        <v>62.111966400000014</v>
      </c>
      <c r="V88">
        <v>0</v>
      </c>
      <c r="W88">
        <v>0</v>
      </c>
      <c r="X88">
        <v>63.799841330935244</v>
      </c>
      <c r="Y88">
        <v>0</v>
      </c>
      <c r="Z88">
        <v>0</v>
      </c>
      <c r="AA88">
        <v>6.1704789120000001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30.427875359999991</v>
      </c>
      <c r="AH88">
        <v>0</v>
      </c>
      <c r="AI88">
        <v>0</v>
      </c>
      <c r="AJ88">
        <v>0</v>
      </c>
      <c r="AK88">
        <v>23.299320000000005</v>
      </c>
      <c r="AL88">
        <v>7.8020999999999994</v>
      </c>
      <c r="AM88">
        <v>0</v>
      </c>
      <c r="AN88">
        <v>0</v>
      </c>
      <c r="AO88">
        <v>0</v>
      </c>
      <c r="AP88">
        <v>0.84392280000000008</v>
      </c>
      <c r="AQ88">
        <v>10.786490000000002</v>
      </c>
      <c r="AR88">
        <v>8.7277824000000006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39.115066343865067</v>
      </c>
      <c r="BB88">
        <f t="shared" si="1"/>
        <v>912.58971223585513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509.02407339999996</v>
      </c>
      <c r="L89">
        <v>4.9927849927849932</v>
      </c>
      <c r="M89">
        <v>63.7744</v>
      </c>
      <c r="N89">
        <v>51.881250000000009</v>
      </c>
      <c r="O89">
        <v>35.958199999999998</v>
      </c>
      <c r="P89">
        <v>17.498329679999998</v>
      </c>
      <c r="Q89">
        <v>9.5841389520000018</v>
      </c>
      <c r="R89">
        <v>18.617731920000001</v>
      </c>
      <c r="S89">
        <v>11.59053192</v>
      </c>
      <c r="T89">
        <v>0</v>
      </c>
      <c r="U89">
        <v>62.111966400000014</v>
      </c>
      <c r="V89">
        <v>0</v>
      </c>
      <c r="W89">
        <v>0</v>
      </c>
      <c r="X89">
        <v>63.799841330935244</v>
      </c>
      <c r="Y89">
        <v>0</v>
      </c>
      <c r="Z89">
        <v>0</v>
      </c>
      <c r="AA89">
        <v>1.7348399999999999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30.427875359999991</v>
      </c>
      <c r="AH89">
        <v>0</v>
      </c>
      <c r="AI89">
        <v>0</v>
      </c>
      <c r="AJ89">
        <v>0</v>
      </c>
      <c r="AK89">
        <v>23.299320000000005</v>
      </c>
      <c r="AL89">
        <v>7.8020999999999994</v>
      </c>
      <c r="AM89">
        <v>0</v>
      </c>
      <c r="AN89">
        <v>0</v>
      </c>
      <c r="AO89">
        <v>0</v>
      </c>
      <c r="AP89">
        <v>0.84392280000000008</v>
      </c>
      <c r="AQ89">
        <v>0</v>
      </c>
      <c r="AR89">
        <v>8.7277824000000006</v>
      </c>
      <c r="AS89">
        <v>6.9715797120000005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38.489436781382523</v>
      </c>
      <c r="BB89">
        <f t="shared" si="1"/>
        <v>897.99321288633769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509.02407339999996</v>
      </c>
      <c r="L90">
        <v>4.9927849927849932</v>
      </c>
      <c r="M90">
        <v>63.7744</v>
      </c>
      <c r="N90">
        <v>51.881250000000009</v>
      </c>
      <c r="O90">
        <v>35.958199999999998</v>
      </c>
      <c r="P90">
        <v>17.498329679999998</v>
      </c>
      <c r="Q90">
        <v>9.5841389520000018</v>
      </c>
      <c r="R90">
        <v>18.617731920000001</v>
      </c>
      <c r="S90">
        <v>11.59053192</v>
      </c>
      <c r="T90">
        <v>0</v>
      </c>
      <c r="U90">
        <v>62.111966400000014</v>
      </c>
      <c r="V90">
        <v>0</v>
      </c>
      <c r="W90">
        <v>0</v>
      </c>
      <c r="X90">
        <v>63.799841330935244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30.427875359999991</v>
      </c>
      <c r="AH90">
        <v>0</v>
      </c>
      <c r="AI90">
        <v>0</v>
      </c>
      <c r="AJ90">
        <v>0</v>
      </c>
      <c r="AK90">
        <v>23.299320000000005</v>
      </c>
      <c r="AL90">
        <v>7.8020999999999994</v>
      </c>
      <c r="AM90">
        <v>0</v>
      </c>
      <c r="AN90">
        <v>0</v>
      </c>
      <c r="AO90">
        <v>0</v>
      </c>
      <c r="AP90">
        <v>0.84392280000000008</v>
      </c>
      <c r="AQ90">
        <v>0</v>
      </c>
      <c r="AR90">
        <v>8.7277824000000006</v>
      </c>
      <c r="AS90">
        <v>6.9715797120000005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38.418134857382526</v>
      </c>
      <c r="BB90">
        <f t="shared" si="1"/>
        <v>896.32967481033779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509.02407339999996</v>
      </c>
      <c r="L91">
        <v>3.4206349206349214</v>
      </c>
      <c r="M91">
        <v>63.7744</v>
      </c>
      <c r="N91">
        <v>51.881250000000009</v>
      </c>
      <c r="O91">
        <v>35.958199999999998</v>
      </c>
      <c r="P91">
        <v>16.746600000000001</v>
      </c>
      <c r="Q91">
        <v>6.2989229520000007</v>
      </c>
      <c r="R91">
        <v>11.48406984</v>
      </c>
      <c r="S91">
        <v>7.5720276000000011</v>
      </c>
      <c r="T91">
        <v>0</v>
      </c>
      <c r="U91">
        <v>62.111966400000014</v>
      </c>
      <c r="V91">
        <v>0</v>
      </c>
      <c r="W91">
        <v>0</v>
      </c>
      <c r="X91">
        <v>63.799841330935244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30.427875359999991</v>
      </c>
      <c r="AH91">
        <v>0</v>
      </c>
      <c r="AI91">
        <v>0</v>
      </c>
      <c r="AJ91">
        <v>0</v>
      </c>
      <c r="AK91">
        <v>23.299320000000005</v>
      </c>
      <c r="AL91">
        <v>7.8020999999999994</v>
      </c>
      <c r="AM91">
        <v>0</v>
      </c>
      <c r="AN91">
        <v>0</v>
      </c>
      <c r="AO91">
        <v>0</v>
      </c>
      <c r="AP91">
        <v>0.84392280000000008</v>
      </c>
      <c r="AQ91">
        <v>0</v>
      </c>
      <c r="AR91">
        <v>8.7277824000000006</v>
      </c>
      <c r="AS91">
        <v>6.9715797120000005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37.729247017417165</v>
      </c>
      <c r="BB91">
        <f t="shared" si="1"/>
        <v>880.25730049815309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509.02407339999996</v>
      </c>
      <c r="L92">
        <v>3.2763347763347763</v>
      </c>
      <c r="M92">
        <v>63.7744</v>
      </c>
      <c r="N92">
        <v>51.881250000000009</v>
      </c>
      <c r="O92">
        <v>35.958199999999998</v>
      </c>
      <c r="P92">
        <v>16.746600000000001</v>
      </c>
      <c r="Q92">
        <v>6.2989229520000007</v>
      </c>
      <c r="R92">
        <v>11.48406984</v>
      </c>
      <c r="S92">
        <v>7.5720276000000011</v>
      </c>
      <c r="T92">
        <v>0</v>
      </c>
      <c r="U92">
        <v>62.111966400000014</v>
      </c>
      <c r="V92">
        <v>0</v>
      </c>
      <c r="W92">
        <v>0</v>
      </c>
      <c r="X92">
        <v>63.799841330935244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30.427875359999991</v>
      </c>
      <c r="AH92">
        <v>0</v>
      </c>
      <c r="AI92">
        <v>0</v>
      </c>
      <c r="AJ92">
        <v>0</v>
      </c>
      <c r="AK92">
        <v>23.299320000000005</v>
      </c>
      <c r="AL92">
        <v>7.8020999999999994</v>
      </c>
      <c r="AM92">
        <v>0</v>
      </c>
      <c r="AN92">
        <v>0</v>
      </c>
      <c r="AO92">
        <v>0</v>
      </c>
      <c r="AP92">
        <v>0.84392280000000008</v>
      </c>
      <c r="AQ92">
        <v>0</v>
      </c>
      <c r="AR92">
        <v>8.7277824000000006</v>
      </c>
      <c r="AS92">
        <v>6.9715797120000005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37.723316281486419</v>
      </c>
      <c r="BB92">
        <f t="shared" si="1"/>
        <v>880.1189310897837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453.07407340000003</v>
      </c>
      <c r="L93">
        <v>3.2763347763347763</v>
      </c>
      <c r="M93">
        <v>63.7744</v>
      </c>
      <c r="N93">
        <v>51.881250000000009</v>
      </c>
      <c r="O93">
        <v>35.958199999999998</v>
      </c>
      <c r="P93">
        <v>16.746600000000001</v>
      </c>
      <c r="Q93">
        <v>6.2989229520000007</v>
      </c>
      <c r="R93">
        <v>11.48406984</v>
      </c>
      <c r="S93">
        <v>7.5720276000000011</v>
      </c>
      <c r="T93">
        <v>0</v>
      </c>
      <c r="U93">
        <v>62.111966400000014</v>
      </c>
      <c r="V93">
        <v>0</v>
      </c>
      <c r="W93">
        <v>0</v>
      </c>
      <c r="X93">
        <v>63.799841330935244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30.427875359999991</v>
      </c>
      <c r="AH93">
        <v>0</v>
      </c>
      <c r="AI93">
        <v>0</v>
      </c>
      <c r="AJ93">
        <v>0</v>
      </c>
      <c r="AK93">
        <v>23.299320000000005</v>
      </c>
      <c r="AL93">
        <v>7.8020999999999994</v>
      </c>
      <c r="AM93">
        <v>0</v>
      </c>
      <c r="AN93">
        <v>0</v>
      </c>
      <c r="AO93">
        <v>0</v>
      </c>
      <c r="AP93">
        <v>0.84392280000000008</v>
      </c>
      <c r="AQ93">
        <v>0</v>
      </c>
      <c r="AR93">
        <v>8.7277824000000006</v>
      </c>
      <c r="AS93">
        <v>6.9715797120000005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35.423771281486452</v>
      </c>
      <c r="BB93">
        <f t="shared" si="1"/>
        <v>826.46847608978362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453.07407340000003</v>
      </c>
      <c r="L94">
        <v>3.2763347763347763</v>
      </c>
      <c r="M94">
        <v>63.7744</v>
      </c>
      <c r="N94">
        <v>51.881250000000009</v>
      </c>
      <c r="O94">
        <v>35.958199999999998</v>
      </c>
      <c r="P94">
        <v>16.746600000000001</v>
      </c>
      <c r="Q94">
        <v>6.2989229520000007</v>
      </c>
      <c r="R94">
        <v>11.48406984</v>
      </c>
      <c r="S94">
        <v>7.5720276000000011</v>
      </c>
      <c r="T94">
        <v>0</v>
      </c>
      <c r="U94">
        <v>62.111966400000014</v>
      </c>
      <c r="V94">
        <v>0</v>
      </c>
      <c r="W94">
        <v>0</v>
      </c>
      <c r="X94">
        <v>63.799841330935244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30.427875359999991</v>
      </c>
      <c r="AH94">
        <v>0</v>
      </c>
      <c r="AI94">
        <v>0</v>
      </c>
      <c r="AJ94">
        <v>0</v>
      </c>
      <c r="AK94">
        <v>23.299320000000005</v>
      </c>
      <c r="AL94">
        <v>7.8020999999999994</v>
      </c>
      <c r="AM94">
        <v>0</v>
      </c>
      <c r="AN94">
        <v>0</v>
      </c>
      <c r="AO94">
        <v>0</v>
      </c>
      <c r="AP94">
        <v>0.84392280000000008</v>
      </c>
      <c r="AQ94">
        <v>0</v>
      </c>
      <c r="AR94">
        <v>8.7277824000000006</v>
      </c>
      <c r="AS94">
        <v>6.9715797120000005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35.423771281486452</v>
      </c>
      <c r="BB94">
        <f t="shared" si="1"/>
        <v>826.46847608978362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449.34407340000001</v>
      </c>
      <c r="L95">
        <v>3.1320346320346326</v>
      </c>
      <c r="M95">
        <v>63.7744</v>
      </c>
      <c r="N95">
        <v>51.881250000000009</v>
      </c>
      <c r="O95">
        <v>35.958199999999998</v>
      </c>
      <c r="P95">
        <v>16.302</v>
      </c>
      <c r="Q95">
        <v>6.2989229520000007</v>
      </c>
      <c r="R95">
        <v>11.48406984</v>
      </c>
      <c r="S95">
        <v>7.5720276000000011</v>
      </c>
      <c r="T95">
        <v>0</v>
      </c>
      <c r="U95">
        <v>62.111966400000014</v>
      </c>
      <c r="V95">
        <v>0</v>
      </c>
      <c r="W95">
        <v>0</v>
      </c>
      <c r="X95">
        <v>63.799841330935244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30.427875359999991</v>
      </c>
      <c r="AH95">
        <v>0</v>
      </c>
      <c r="AI95">
        <v>0</v>
      </c>
      <c r="AJ95">
        <v>0</v>
      </c>
      <c r="AK95">
        <v>23.299320000000005</v>
      </c>
      <c r="AL95">
        <v>7.8020999999999994</v>
      </c>
      <c r="AM95">
        <v>0</v>
      </c>
      <c r="AN95">
        <v>0</v>
      </c>
      <c r="AO95">
        <v>0</v>
      </c>
      <c r="AP95">
        <v>0.56261519999999998</v>
      </c>
      <c r="AQ95">
        <v>0</v>
      </c>
      <c r="AR95">
        <v>5.8185215999999995</v>
      </c>
      <c r="AS95">
        <v>4.4310888000000004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35.010718011955731</v>
      </c>
      <c r="BB95">
        <f t="shared" si="1"/>
        <v>816.83156990301427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371.15737999999993</v>
      </c>
      <c r="L96">
        <v>3.1320346320346326</v>
      </c>
      <c r="M96">
        <v>63.7744</v>
      </c>
      <c r="N96">
        <v>51.881250000000009</v>
      </c>
      <c r="O96">
        <v>35.958199999999998</v>
      </c>
      <c r="P96">
        <v>16.302</v>
      </c>
      <c r="Q96">
        <v>6.2989229520000007</v>
      </c>
      <c r="R96">
        <v>11.48406984</v>
      </c>
      <c r="S96">
        <v>7.5720276000000011</v>
      </c>
      <c r="T96">
        <v>0</v>
      </c>
      <c r="U96">
        <v>62.111966400000014</v>
      </c>
      <c r="V96">
        <v>0</v>
      </c>
      <c r="W96">
        <v>0</v>
      </c>
      <c r="X96">
        <v>51.501999604316552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30.427875359999991</v>
      </c>
      <c r="AH96">
        <v>0</v>
      </c>
      <c r="AI96">
        <v>0</v>
      </c>
      <c r="AJ96">
        <v>0</v>
      </c>
      <c r="AK96">
        <v>23.299320000000005</v>
      </c>
      <c r="AL96">
        <v>7.8020999999999994</v>
      </c>
      <c r="AM96">
        <v>0</v>
      </c>
      <c r="AN96">
        <v>0</v>
      </c>
      <c r="AO96">
        <v>0</v>
      </c>
      <c r="AP96">
        <v>0.56261519999999998</v>
      </c>
      <c r="AQ96">
        <v>0</v>
      </c>
      <c r="AR96">
        <v>5.8185215999999995</v>
      </c>
      <c r="AS96">
        <v>4.4310888000000004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31.291803386991649</v>
      </c>
      <c r="BB96">
        <f t="shared" si="1"/>
        <v>730.0659494013596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359.71373999999997</v>
      </c>
      <c r="L97">
        <v>3.1320346320346326</v>
      </c>
      <c r="M97">
        <v>63.7744</v>
      </c>
      <c r="N97">
        <v>51.881250000000009</v>
      </c>
      <c r="O97">
        <v>35.958199999999998</v>
      </c>
      <c r="P97">
        <v>16.302</v>
      </c>
      <c r="Q97">
        <v>4.2865919999999997</v>
      </c>
      <c r="R97">
        <v>5.5470960000000007</v>
      </c>
      <c r="S97">
        <v>5.1876648216000003</v>
      </c>
      <c r="T97">
        <v>0</v>
      </c>
      <c r="U97">
        <v>62.111966400000014</v>
      </c>
      <c r="V97">
        <v>0</v>
      </c>
      <c r="W97">
        <v>0</v>
      </c>
      <c r="X97">
        <v>51.501999604316552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30.427875359999991</v>
      </c>
      <c r="AH97">
        <v>0</v>
      </c>
      <c r="AI97">
        <v>0</v>
      </c>
      <c r="AJ97">
        <v>0</v>
      </c>
      <c r="AK97">
        <v>23.299320000000005</v>
      </c>
      <c r="AL97">
        <v>7.8020999999999994</v>
      </c>
      <c r="AM97">
        <v>0</v>
      </c>
      <c r="AN97">
        <v>0</v>
      </c>
      <c r="AO97">
        <v>0</v>
      </c>
      <c r="AP97">
        <v>0.56261519999999998</v>
      </c>
      <c r="AQ97">
        <v>0</v>
      </c>
      <c r="AR97">
        <v>3.8790144000000004</v>
      </c>
      <c r="AS97">
        <v>4.4310888000000004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30.317042434191634</v>
      </c>
      <c r="BB97">
        <f t="shared" si="1"/>
        <v>707.32389558375974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321.08586000000003</v>
      </c>
      <c r="L98">
        <v>3.1320346320346326</v>
      </c>
      <c r="M98">
        <v>63.7744</v>
      </c>
      <c r="N98">
        <v>51.881250000000009</v>
      </c>
      <c r="O98">
        <v>35.958199999999998</v>
      </c>
      <c r="P98">
        <v>16.302</v>
      </c>
      <c r="Q98">
        <v>4.2865919999999997</v>
      </c>
      <c r="R98">
        <v>5.5470960000000007</v>
      </c>
      <c r="S98">
        <v>5.1876648216000003</v>
      </c>
      <c r="T98">
        <v>0</v>
      </c>
      <c r="U98">
        <v>62.111966400000014</v>
      </c>
      <c r="V98">
        <v>0</v>
      </c>
      <c r="W98">
        <v>0</v>
      </c>
      <c r="X98">
        <v>51.501999604316552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30.427875359999991</v>
      </c>
      <c r="AH98">
        <v>0</v>
      </c>
      <c r="AI98">
        <v>0</v>
      </c>
      <c r="AJ98">
        <v>0</v>
      </c>
      <c r="AK98">
        <v>23.299320000000005</v>
      </c>
      <c r="AL98">
        <v>7.8020999999999994</v>
      </c>
      <c r="AM98">
        <v>0</v>
      </c>
      <c r="AN98">
        <v>0</v>
      </c>
      <c r="AO98">
        <v>0</v>
      </c>
      <c r="AP98">
        <v>0.56261519999999998</v>
      </c>
      <c r="AQ98">
        <v>0</v>
      </c>
      <c r="AR98">
        <v>3.8790144000000004</v>
      </c>
      <c r="AS98">
        <v>4.4310888000000004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28.729436566191723</v>
      </c>
      <c r="BB98">
        <f t="shared" si="1"/>
        <v>670.28362145175959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10.596275674821014</v>
      </c>
      <c r="L99">
        <f t="shared" si="2"/>
        <v>0.10939787157287158</v>
      </c>
      <c r="M99">
        <f t="shared" si="2"/>
        <v>1.4169385658825997</v>
      </c>
      <c r="N99">
        <f t="shared" si="2"/>
        <v>1.2019395178253967</v>
      </c>
      <c r="O99">
        <f t="shared" si="2"/>
        <v>0.83506280294519053</v>
      </c>
      <c r="P99">
        <f t="shared" si="2"/>
        <v>0.37520042976000012</v>
      </c>
      <c r="Q99">
        <f t="shared" si="2"/>
        <v>0.18213861738959991</v>
      </c>
      <c r="R99">
        <f t="shared" si="2"/>
        <v>0.35236355289480037</v>
      </c>
      <c r="S99">
        <f t="shared" si="2"/>
        <v>0.22482066905459983</v>
      </c>
      <c r="T99">
        <f t="shared" si="2"/>
        <v>0</v>
      </c>
      <c r="U99">
        <f t="shared" si="2"/>
        <v>1.4901465671999972</v>
      </c>
      <c r="V99">
        <f t="shared" si="2"/>
        <v>0</v>
      </c>
      <c r="W99">
        <f t="shared" si="2"/>
        <v>0</v>
      </c>
      <c r="X99">
        <f t="shared" si="2"/>
        <v>1.3370938643260779</v>
      </c>
      <c r="Y99">
        <f t="shared" si="2"/>
        <v>0</v>
      </c>
      <c r="Z99">
        <f t="shared" si="2"/>
        <v>3.0253940640000001E-2</v>
      </c>
      <c r="AA99">
        <f t="shared" si="2"/>
        <v>8.6621949071999965E-2</v>
      </c>
      <c r="AB99">
        <f t="shared" si="2"/>
        <v>6.3583188227999993E-2</v>
      </c>
      <c r="AC99">
        <f t="shared" si="2"/>
        <v>5.0323070447999989E-2</v>
      </c>
      <c r="AD99">
        <f t="shared" si="2"/>
        <v>5.2095809894400012E-2</v>
      </c>
      <c r="AE99">
        <f t="shared" si="2"/>
        <v>0.10903037666399985</v>
      </c>
      <c r="AF99">
        <f t="shared" si="2"/>
        <v>0.1744975500000002</v>
      </c>
      <c r="AG99">
        <f t="shared" si="2"/>
        <v>0.73026900864000033</v>
      </c>
      <c r="AH99">
        <f t="shared" si="2"/>
        <v>0.26619033600000003</v>
      </c>
      <c r="AI99">
        <f t="shared" si="2"/>
        <v>1.9289005199999997E-2</v>
      </c>
      <c r="AJ99">
        <f t="shared" si="2"/>
        <v>0</v>
      </c>
      <c r="AK99">
        <f t="shared" si="2"/>
        <v>0.55918368000000085</v>
      </c>
      <c r="AL99">
        <f t="shared" si="2"/>
        <v>0.24446579999999979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2.3236007759999993E-2</v>
      </c>
      <c r="AQ99">
        <f t="shared" si="2"/>
        <v>0.31966440000000024</v>
      </c>
      <c r="AR99">
        <f t="shared" si="2"/>
        <v>0.22340698560000027</v>
      </c>
      <c r="AS99">
        <f t="shared" si="2"/>
        <v>0.1667861824319998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0.87297530490726949</v>
      </c>
      <c r="BB99">
        <f t="shared" si="1"/>
        <v>20.367300119343284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90.472410766799996</v>
      </c>
      <c r="L3">
        <v>21.771656854256857</v>
      </c>
      <c r="M3">
        <v>0</v>
      </c>
      <c r="N3">
        <v>30</v>
      </c>
      <c r="O3">
        <v>24.113742172693506</v>
      </c>
      <c r="P3">
        <v>31.001911080000003</v>
      </c>
      <c r="Q3">
        <v>2.54</v>
      </c>
      <c r="R3">
        <v>5.6188627780000004</v>
      </c>
      <c r="S3">
        <v>3.5784642679999994</v>
      </c>
      <c r="T3">
        <v>0</v>
      </c>
      <c r="U3">
        <v>330.96230639999999</v>
      </c>
      <c r="V3">
        <v>0</v>
      </c>
      <c r="W3">
        <v>0</v>
      </c>
      <c r="X3">
        <v>29.779206978417264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1.1405869999999998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13.472139999999998</v>
      </c>
      <c r="AL3">
        <v>2.6559000000000004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3.3649919999999995</v>
      </c>
      <c r="AS3">
        <v>2.6651102399999993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24.404688749958709</v>
      </c>
      <c r="BB3">
        <f>SUM(B3:AZ3)-BA3</f>
        <v>569.38334978820887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90.471705486300024</v>
      </c>
      <c r="L4">
        <v>21.771656854256857</v>
      </c>
      <c r="M4">
        <v>0</v>
      </c>
      <c r="N4">
        <v>30</v>
      </c>
      <c r="O4">
        <v>24.113742172693506</v>
      </c>
      <c r="P4">
        <v>25.633869239999999</v>
      </c>
      <c r="Q4">
        <v>2.54</v>
      </c>
      <c r="R4">
        <v>5.6188627780000004</v>
      </c>
      <c r="S4">
        <v>3.5784642679999994</v>
      </c>
      <c r="T4">
        <v>0</v>
      </c>
      <c r="U4">
        <v>330.96230639999999</v>
      </c>
      <c r="V4">
        <v>0</v>
      </c>
      <c r="W4">
        <v>0</v>
      </c>
      <c r="X4">
        <v>29.779206978417264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1.1405869999999998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13.472139999999998</v>
      </c>
      <c r="AL4">
        <v>2.6559000000000004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3.3649919999999995</v>
      </c>
      <c r="AS4">
        <v>2.6651102399999993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24.184032926058727</v>
      </c>
      <c r="BB4">
        <f t="shared" ref="BB4:BB67" si="0">SUM(B4:AZ4)-BA4</f>
        <v>564.23525849160876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90.472410766799996</v>
      </c>
      <c r="L5">
        <v>21.771656854256857</v>
      </c>
      <c r="M5">
        <v>0</v>
      </c>
      <c r="N5">
        <v>30</v>
      </c>
      <c r="O5">
        <v>24.113742172693506</v>
      </c>
      <c r="P5">
        <v>25.633869239999999</v>
      </c>
      <c r="Q5">
        <v>2.54</v>
      </c>
      <c r="R5">
        <v>5.6188627780000004</v>
      </c>
      <c r="S5">
        <v>3.5784642679999994</v>
      </c>
      <c r="T5">
        <v>0</v>
      </c>
      <c r="U5">
        <v>330.96230639999999</v>
      </c>
      <c r="V5">
        <v>0</v>
      </c>
      <c r="W5">
        <v>0</v>
      </c>
      <c r="X5">
        <v>24.499241223021578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1.1405869999999998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13.472139999999998</v>
      </c>
      <c r="AL5">
        <v>2.6559000000000004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10.094975999999999</v>
      </c>
      <c r="AS5">
        <v>6.2185905599999991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24.389705791337128</v>
      </c>
      <c r="BB5">
        <f t="shared" si="0"/>
        <v>569.03378947143472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90.471705486300024</v>
      </c>
      <c r="L6">
        <v>21.771656854256857</v>
      </c>
      <c r="M6">
        <v>0</v>
      </c>
      <c r="N6">
        <v>30</v>
      </c>
      <c r="O6">
        <v>24.113742172693506</v>
      </c>
      <c r="P6">
        <v>25.633869239999999</v>
      </c>
      <c r="Q6">
        <v>2.54</v>
      </c>
      <c r="R6">
        <v>5.6188627780000004</v>
      </c>
      <c r="S6">
        <v>3.5784642679999994</v>
      </c>
      <c r="T6">
        <v>0</v>
      </c>
      <c r="U6">
        <v>330.96230639999999</v>
      </c>
      <c r="V6">
        <v>0</v>
      </c>
      <c r="W6">
        <v>0</v>
      </c>
      <c r="X6">
        <v>19.569066723021582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1.1405869999999998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13.472139999999998</v>
      </c>
      <c r="AL6">
        <v>2.6559000000000004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10.094975999999999</v>
      </c>
      <c r="AS6">
        <v>6.2185905599999991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24.187046588418447</v>
      </c>
      <c r="BB6">
        <f t="shared" si="0"/>
        <v>564.30556889385343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90.472410766799996</v>
      </c>
      <c r="L7">
        <v>21.771656854256857</v>
      </c>
      <c r="M7">
        <v>0</v>
      </c>
      <c r="N7">
        <v>30</v>
      </c>
      <c r="O7">
        <v>24.113742172693506</v>
      </c>
      <c r="P7">
        <v>25.633869239999999</v>
      </c>
      <c r="Q7">
        <v>2.54</v>
      </c>
      <c r="R7">
        <v>5.6188627780000004</v>
      </c>
      <c r="S7">
        <v>3.5784642679999994</v>
      </c>
      <c r="T7">
        <v>0</v>
      </c>
      <c r="U7">
        <v>330.96230639999999</v>
      </c>
      <c r="V7">
        <v>0</v>
      </c>
      <c r="W7">
        <v>0</v>
      </c>
      <c r="X7">
        <v>19.266416205035966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1.1405869999999998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13.472139999999998</v>
      </c>
      <c r="AL7">
        <v>2.6559000000000004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10.094975999999999</v>
      </c>
      <c r="AS7">
        <v>6.2185905599999991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24.174636605006192</v>
      </c>
      <c r="BB7">
        <f t="shared" si="0"/>
        <v>564.01603363978006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90.471705486300024</v>
      </c>
      <c r="L8">
        <v>21.771656854256857</v>
      </c>
      <c r="M8">
        <v>0</v>
      </c>
      <c r="N8">
        <v>30</v>
      </c>
      <c r="O8">
        <v>24.113742172693506</v>
      </c>
      <c r="P8">
        <v>25.633869239999999</v>
      </c>
      <c r="Q8">
        <v>2.54</v>
      </c>
      <c r="R8">
        <v>5.6188627780000004</v>
      </c>
      <c r="S8">
        <v>3.5784642679999994</v>
      </c>
      <c r="T8">
        <v>0</v>
      </c>
      <c r="U8">
        <v>330.96230639999999</v>
      </c>
      <c r="V8">
        <v>0</v>
      </c>
      <c r="W8">
        <v>0</v>
      </c>
      <c r="X8">
        <v>16.100977082014385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1.1405869999999998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13.472139999999998</v>
      </c>
      <c r="AL8">
        <v>2.6559000000000004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10.094975999999999</v>
      </c>
      <c r="AS8">
        <v>6.2185905599999991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24.044507981943617</v>
      </c>
      <c r="BB8">
        <f t="shared" si="0"/>
        <v>560.98001785932104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90.472410766799996</v>
      </c>
      <c r="L9">
        <v>21.771656854256857</v>
      </c>
      <c r="M9">
        <v>0</v>
      </c>
      <c r="N9">
        <v>28.761219047619047</v>
      </c>
      <c r="O9">
        <v>24.113742172693506</v>
      </c>
      <c r="P9">
        <v>25.633869239999999</v>
      </c>
      <c r="Q9">
        <v>2.54</v>
      </c>
      <c r="R9">
        <v>5.6188627780000004</v>
      </c>
      <c r="S9">
        <v>3.5784642679999994</v>
      </c>
      <c r="T9">
        <v>0</v>
      </c>
      <c r="U9">
        <v>330.96230639999999</v>
      </c>
      <c r="V9">
        <v>0</v>
      </c>
      <c r="W9">
        <v>0</v>
      </c>
      <c r="X9">
        <v>16.100977082014385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1.1405869999999998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13.472139999999998</v>
      </c>
      <c r="AL9">
        <v>2.6559000000000004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3.3649919999999995</v>
      </c>
      <c r="AS9">
        <v>6.2185905599999991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23.717020836497561</v>
      </c>
      <c r="BB9">
        <f t="shared" si="0"/>
        <v>553.33944533288627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90.471705486300024</v>
      </c>
      <c r="L10">
        <v>21.771656854256857</v>
      </c>
      <c r="M10">
        <v>0</v>
      </c>
      <c r="N10">
        <v>24.951695238095237</v>
      </c>
      <c r="O10">
        <v>24.113742172693506</v>
      </c>
      <c r="P10">
        <v>25.633869239999999</v>
      </c>
      <c r="Q10">
        <v>2.54</v>
      </c>
      <c r="R10">
        <v>5.6188627780000004</v>
      </c>
      <c r="S10">
        <v>3.5784642679999994</v>
      </c>
      <c r="T10">
        <v>0</v>
      </c>
      <c r="U10">
        <v>330.96230639999999</v>
      </c>
      <c r="V10">
        <v>0</v>
      </c>
      <c r="W10">
        <v>0</v>
      </c>
      <c r="X10">
        <v>16.100977082014385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1.0754105999999999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13.472139999999998</v>
      </c>
      <c r="AL10">
        <v>2.6559000000000004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3.3649919999999995</v>
      </c>
      <c r="AS10">
        <v>6.2185905599999991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23.557741393626152</v>
      </c>
      <c r="BB10">
        <f t="shared" si="0"/>
        <v>549.62331928573394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90.472410766799996</v>
      </c>
      <c r="L11">
        <v>21.771656854256857</v>
      </c>
      <c r="M11">
        <v>0</v>
      </c>
      <c r="N11">
        <v>20.63423492063492</v>
      </c>
      <c r="O11">
        <v>19.632353346979002</v>
      </c>
      <c r="P11">
        <v>25.633869239999999</v>
      </c>
      <c r="Q11">
        <v>2.54</v>
      </c>
      <c r="R11">
        <v>5.6188627780000004</v>
      </c>
      <c r="S11">
        <v>3.5784642679999994</v>
      </c>
      <c r="T11">
        <v>0</v>
      </c>
      <c r="U11">
        <v>330.96230639999999</v>
      </c>
      <c r="V11">
        <v>0</v>
      </c>
      <c r="W11">
        <v>0</v>
      </c>
      <c r="X11">
        <v>16.100977082014385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1.0754105999999999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13.472139999999998</v>
      </c>
      <c r="AL11">
        <v>2.6559000000000004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5.0474879999999995</v>
      </c>
      <c r="AS11">
        <v>6.2185905599999991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23.265288254141645</v>
      </c>
      <c r="BB11">
        <f t="shared" si="0"/>
        <v>542.8001245625436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90.471705486300024</v>
      </c>
      <c r="L12">
        <v>21.771656854256857</v>
      </c>
      <c r="M12">
        <v>0</v>
      </c>
      <c r="N12">
        <v>20.63423492063492</v>
      </c>
      <c r="O12">
        <v>16.780560457887955</v>
      </c>
      <c r="P12">
        <v>25.633869239999999</v>
      </c>
      <c r="Q12">
        <v>2.54</v>
      </c>
      <c r="R12">
        <v>5.6188627780000004</v>
      </c>
      <c r="S12">
        <v>3.5784642679999994</v>
      </c>
      <c r="T12">
        <v>0</v>
      </c>
      <c r="U12">
        <v>330.96230639999999</v>
      </c>
      <c r="V12">
        <v>0</v>
      </c>
      <c r="W12">
        <v>0</v>
      </c>
      <c r="X12">
        <v>16.100977082014385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1.0754105999999999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13.472139999999998</v>
      </c>
      <c r="AL12">
        <v>2.6559000000000004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5.0474879999999995</v>
      </c>
      <c r="AS12">
        <v>2.6651102399999993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23.002002268100028</v>
      </c>
      <c r="BB12">
        <f t="shared" si="0"/>
        <v>536.65743205899423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90.454326750000007</v>
      </c>
      <c r="L13">
        <v>21.771656854256857</v>
      </c>
      <c r="M13">
        <v>0</v>
      </c>
      <c r="N13">
        <v>20.63423492063492</v>
      </c>
      <c r="O13">
        <v>16.182295049655067</v>
      </c>
      <c r="P13">
        <v>25.633869239999999</v>
      </c>
      <c r="Q13">
        <v>2.54</v>
      </c>
      <c r="R13">
        <v>5.6188627780000004</v>
      </c>
      <c r="S13">
        <v>3.5784642679999994</v>
      </c>
      <c r="T13">
        <v>0</v>
      </c>
      <c r="U13">
        <v>330.96230639999999</v>
      </c>
      <c r="V13">
        <v>0</v>
      </c>
      <c r="W13">
        <v>0</v>
      </c>
      <c r="X13">
        <v>15.349336467625898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1.0754105999999999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13.472139999999998</v>
      </c>
      <c r="AL13">
        <v>0.59020000000000006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10.094975999999999</v>
      </c>
      <c r="AS13">
        <v>6.2185905599999991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23.214406711256238</v>
      </c>
      <c r="BB13">
        <f t="shared" si="0"/>
        <v>541.61301117691653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90.833400000000012</v>
      </c>
      <c r="L14">
        <v>21.771656854256857</v>
      </c>
      <c r="M14">
        <v>0</v>
      </c>
      <c r="N14">
        <v>20.63423492063492</v>
      </c>
      <c r="O14">
        <v>16.182295049655067</v>
      </c>
      <c r="P14">
        <v>25.633869239999999</v>
      </c>
      <c r="Q14">
        <v>2.54</v>
      </c>
      <c r="R14">
        <v>5.6188627780000004</v>
      </c>
      <c r="S14">
        <v>3.5784642679999994</v>
      </c>
      <c r="T14">
        <v>0</v>
      </c>
      <c r="U14">
        <v>330.96230639999999</v>
      </c>
      <c r="V14">
        <v>0</v>
      </c>
      <c r="W14">
        <v>0</v>
      </c>
      <c r="X14">
        <v>18.525514663309355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1.0754105999999999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13.472139999999998</v>
      </c>
      <c r="AL14">
        <v>0.59020000000000006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10.094975999999999</v>
      </c>
      <c r="AS14">
        <v>6.2185905599999991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23.360527485497222</v>
      </c>
      <c r="BB14">
        <f t="shared" si="0"/>
        <v>545.02214184835907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90.536726340899989</v>
      </c>
      <c r="L15">
        <v>21.771656854256857</v>
      </c>
      <c r="M15">
        <v>0</v>
      </c>
      <c r="N15">
        <v>20.63423492063492</v>
      </c>
      <c r="O15">
        <v>16.182295049655067</v>
      </c>
      <c r="P15">
        <v>25.633869239999999</v>
      </c>
      <c r="Q15">
        <v>2.54</v>
      </c>
      <c r="R15">
        <v>5.6188627780000004</v>
      </c>
      <c r="S15">
        <v>3.5784642679999994</v>
      </c>
      <c r="T15">
        <v>0</v>
      </c>
      <c r="U15">
        <v>330.96230639999999</v>
      </c>
      <c r="V15">
        <v>0</v>
      </c>
      <c r="W15">
        <v>0</v>
      </c>
      <c r="X15">
        <v>15.450464618705036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3.5847019999999996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13.472139999999998</v>
      </c>
      <c r="AL15">
        <v>0.59020000000000006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3.3649919999999995</v>
      </c>
      <c r="AS15">
        <v>4.0318334400000007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22.958603332710158</v>
      </c>
      <c r="BB15">
        <f t="shared" si="0"/>
        <v>535.64489257744174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90.536160674700014</v>
      </c>
      <c r="L16">
        <v>21.771656854256857</v>
      </c>
      <c r="M16">
        <v>0</v>
      </c>
      <c r="N16">
        <v>20.63423492063492</v>
      </c>
      <c r="O16">
        <v>16.182295049655067</v>
      </c>
      <c r="P16">
        <v>25.633869239999999</v>
      </c>
      <c r="Q16">
        <v>2.54</v>
      </c>
      <c r="R16">
        <v>5.6188627780000004</v>
      </c>
      <c r="S16">
        <v>3.5784642679999994</v>
      </c>
      <c r="T16">
        <v>0</v>
      </c>
      <c r="U16">
        <v>330.96230639999999</v>
      </c>
      <c r="V16">
        <v>0</v>
      </c>
      <c r="W16">
        <v>0</v>
      </c>
      <c r="X16">
        <v>15.450464618705036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3.5847019999999996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13.472139999999998</v>
      </c>
      <c r="AL16">
        <v>0.59020000000000006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3.3649919999999995</v>
      </c>
      <c r="AS16">
        <v>4.0318334400000007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22.958580023610185</v>
      </c>
      <c r="BB16">
        <f t="shared" si="0"/>
        <v>535.64435022034161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90.536726340899989</v>
      </c>
      <c r="L17">
        <v>21.771656854256857</v>
      </c>
      <c r="M17">
        <v>0</v>
      </c>
      <c r="N17">
        <v>20.63423492063492</v>
      </c>
      <c r="O17">
        <v>16.182295049655067</v>
      </c>
      <c r="P17">
        <v>25.633869239999999</v>
      </c>
      <c r="Q17">
        <v>2.54</v>
      </c>
      <c r="R17">
        <v>5.6188627780000004</v>
      </c>
      <c r="S17">
        <v>3.5784642679999994</v>
      </c>
      <c r="T17">
        <v>0</v>
      </c>
      <c r="U17">
        <v>328.08158999999995</v>
      </c>
      <c r="V17">
        <v>0</v>
      </c>
      <c r="W17">
        <v>0</v>
      </c>
      <c r="X17">
        <v>18.525514663309355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3.5847019999999996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13.472139999999998</v>
      </c>
      <c r="AL17">
        <v>0.59020000000000006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2.2433280000000004</v>
      </c>
      <c r="AS17">
        <v>2.6651102399999993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22.864318104017197</v>
      </c>
      <c r="BB17">
        <f t="shared" si="0"/>
        <v>533.44512425073879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90.536160674700014</v>
      </c>
      <c r="L18">
        <v>21.771656854256857</v>
      </c>
      <c r="M18">
        <v>0</v>
      </c>
      <c r="N18">
        <v>20.63423492063492</v>
      </c>
      <c r="O18">
        <v>16.182295049655067</v>
      </c>
      <c r="P18">
        <v>25.633869239999999</v>
      </c>
      <c r="Q18">
        <v>2.54</v>
      </c>
      <c r="R18">
        <v>5.6188627780000004</v>
      </c>
      <c r="S18">
        <v>3.5784642679999994</v>
      </c>
      <c r="T18">
        <v>0</v>
      </c>
      <c r="U18">
        <v>328.08158999999995</v>
      </c>
      <c r="V18">
        <v>0</v>
      </c>
      <c r="W18">
        <v>0</v>
      </c>
      <c r="X18">
        <v>17.043163287050358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3.5847019999999996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13.472139999999998</v>
      </c>
      <c r="AL18">
        <v>0.59020000000000006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2.2433280000000004</v>
      </c>
      <c r="AS18">
        <v>2.6651102399999993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22.803370042399234</v>
      </c>
      <c r="BB18">
        <f t="shared" si="0"/>
        <v>532.02315526989787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90.536726340899989</v>
      </c>
      <c r="L19">
        <v>21.771656854256857</v>
      </c>
      <c r="M19">
        <v>0</v>
      </c>
      <c r="N19">
        <v>20.63423492063492</v>
      </c>
      <c r="O19">
        <v>17.811890986278524</v>
      </c>
      <c r="P19">
        <v>25.633869239999999</v>
      </c>
      <c r="Q19">
        <v>2.54</v>
      </c>
      <c r="R19">
        <v>5.6188627780000004</v>
      </c>
      <c r="S19">
        <v>3.5784642679999994</v>
      </c>
      <c r="T19">
        <v>0</v>
      </c>
      <c r="U19">
        <v>328.08158999999995</v>
      </c>
      <c r="V19">
        <v>0</v>
      </c>
      <c r="W19">
        <v>0</v>
      </c>
      <c r="X19">
        <v>17.043163287050358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3.5847019999999996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13.472139999999998</v>
      </c>
      <c r="AL19">
        <v>0.59020000000000006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2.2433280000000004</v>
      </c>
      <c r="AS19">
        <v>2.6651102399999993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22.870369744494429</v>
      </c>
      <c r="BB19">
        <f t="shared" si="0"/>
        <v>533.5863171706261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90.536160674700014</v>
      </c>
      <c r="L20">
        <v>21.771656854256857</v>
      </c>
      <c r="M20">
        <v>0</v>
      </c>
      <c r="N20">
        <v>20.63423492063492</v>
      </c>
      <c r="O20">
        <v>23.92287574861648</v>
      </c>
      <c r="P20">
        <v>25.633869239999999</v>
      </c>
      <c r="Q20">
        <v>2.54</v>
      </c>
      <c r="R20">
        <v>5.6188627780000004</v>
      </c>
      <c r="S20">
        <v>3.5784642679999994</v>
      </c>
      <c r="T20">
        <v>0</v>
      </c>
      <c r="U20">
        <v>328.08158999999995</v>
      </c>
      <c r="V20">
        <v>0</v>
      </c>
      <c r="W20">
        <v>0</v>
      </c>
      <c r="X20">
        <v>16.077240244604315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3.5847019999999996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13.472139999999998</v>
      </c>
      <c r="AL20">
        <v>0.59020000000000006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2.2433280000000004</v>
      </c>
      <c r="AS20">
        <v>2.6651102399999993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23.08180861488194</v>
      </c>
      <c r="BB20">
        <f t="shared" si="0"/>
        <v>538.51937435393052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90.833400000000012</v>
      </c>
      <c r="L21">
        <v>21.771656854256857</v>
      </c>
      <c r="M21">
        <v>0</v>
      </c>
      <c r="N21">
        <v>30</v>
      </c>
      <c r="O21">
        <v>24.720400000000005</v>
      </c>
      <c r="P21">
        <v>25.633869239999999</v>
      </c>
      <c r="Q21">
        <v>2.54</v>
      </c>
      <c r="R21">
        <v>3.3020000000000005</v>
      </c>
      <c r="S21">
        <v>3.5784642679999994</v>
      </c>
      <c r="T21">
        <v>0</v>
      </c>
      <c r="U21">
        <v>330.96230639999999</v>
      </c>
      <c r="V21">
        <v>0</v>
      </c>
      <c r="W21">
        <v>0</v>
      </c>
      <c r="X21">
        <v>19.123389747482008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3.5847019999999996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13.472139999999998</v>
      </c>
      <c r="AL21">
        <v>0.59020000000000006</v>
      </c>
      <c r="AM21">
        <v>0</v>
      </c>
      <c r="AN21">
        <v>0</v>
      </c>
      <c r="AO21">
        <v>0</v>
      </c>
      <c r="AP21">
        <v>1.138809</v>
      </c>
      <c r="AQ21">
        <v>0</v>
      </c>
      <c r="AR21">
        <v>2.2433280000000004</v>
      </c>
      <c r="AS21">
        <v>2.6651102399999993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23.680166431010353</v>
      </c>
      <c r="BB21">
        <f t="shared" si="0"/>
        <v>552.47960931872854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90.536160674700014</v>
      </c>
      <c r="L22">
        <v>21.771656854256857</v>
      </c>
      <c r="M22">
        <v>0</v>
      </c>
      <c r="N22">
        <v>30</v>
      </c>
      <c r="O22">
        <v>24.720400000000005</v>
      </c>
      <c r="P22">
        <v>25.633869239999999</v>
      </c>
      <c r="Q22">
        <v>2.54</v>
      </c>
      <c r="R22">
        <v>3.3020000000000005</v>
      </c>
      <c r="S22">
        <v>3.5784642679999994</v>
      </c>
      <c r="T22">
        <v>0</v>
      </c>
      <c r="U22">
        <v>330.96230639999999</v>
      </c>
      <c r="V22">
        <v>0</v>
      </c>
      <c r="W22">
        <v>0</v>
      </c>
      <c r="X22">
        <v>15.607876207194241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3.5847019999999996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13.472139999999998</v>
      </c>
      <c r="AL22">
        <v>0.59020000000000006</v>
      </c>
      <c r="AM22">
        <v>0</v>
      </c>
      <c r="AN22">
        <v>0</v>
      </c>
      <c r="AO22">
        <v>0</v>
      </c>
      <c r="AP22">
        <v>1.138809</v>
      </c>
      <c r="AQ22">
        <v>0</v>
      </c>
      <c r="AR22">
        <v>2.2433280000000004</v>
      </c>
      <c r="AS22">
        <v>2.6651102399999993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23.523462348087353</v>
      </c>
      <c r="BB22">
        <f t="shared" si="0"/>
        <v>548.82356053606372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90.495296938800024</v>
      </c>
      <c r="L23">
        <v>21.771656854256857</v>
      </c>
      <c r="M23">
        <v>0</v>
      </c>
      <c r="N23">
        <v>30</v>
      </c>
      <c r="O23">
        <v>24.720400000000005</v>
      </c>
      <c r="P23">
        <v>25.633869239999999</v>
      </c>
      <c r="Q23">
        <v>2.54</v>
      </c>
      <c r="R23">
        <v>3.3020000000000005</v>
      </c>
      <c r="S23">
        <v>2.7939999999999996</v>
      </c>
      <c r="T23">
        <v>0</v>
      </c>
      <c r="U23">
        <v>330.96230639999999</v>
      </c>
      <c r="V23">
        <v>0</v>
      </c>
      <c r="W23">
        <v>0</v>
      </c>
      <c r="X23">
        <v>21.586330935251791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3.5847019999999996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13.472139999999998</v>
      </c>
      <c r="AL23">
        <v>0.59020000000000006</v>
      </c>
      <c r="AM23">
        <v>0</v>
      </c>
      <c r="AN23">
        <v>0</v>
      </c>
      <c r="AO23">
        <v>0</v>
      </c>
      <c r="AP23">
        <v>0.91104719999999983</v>
      </c>
      <c r="AQ23">
        <v>0</v>
      </c>
      <c r="AR23">
        <v>5.0474879999999995</v>
      </c>
      <c r="AS23">
        <v>3.0751272000000003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23.857997248898151</v>
      </c>
      <c r="BB23">
        <f t="shared" si="0"/>
        <v>556.62856751941047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90.494617370399993</v>
      </c>
      <c r="L24">
        <v>21.771656854256857</v>
      </c>
      <c r="M24">
        <v>0</v>
      </c>
      <c r="N24">
        <v>30</v>
      </c>
      <c r="O24">
        <v>24.720400000000005</v>
      </c>
      <c r="P24">
        <v>31.001911080000003</v>
      </c>
      <c r="Q24">
        <v>2.54</v>
      </c>
      <c r="R24">
        <v>3.3020000000000005</v>
      </c>
      <c r="S24">
        <v>2.8563511579999994</v>
      </c>
      <c r="T24">
        <v>0</v>
      </c>
      <c r="U24">
        <v>330.96230639999999</v>
      </c>
      <c r="V24">
        <v>0</v>
      </c>
      <c r="W24">
        <v>0</v>
      </c>
      <c r="X24">
        <v>24.072771510791366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3.5847019999999996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13.472139999999998</v>
      </c>
      <c r="AL24">
        <v>0.59020000000000006</v>
      </c>
      <c r="AM24">
        <v>0</v>
      </c>
      <c r="AN24">
        <v>0</v>
      </c>
      <c r="AO24">
        <v>0</v>
      </c>
      <c r="AP24">
        <v>0.91104719999999983</v>
      </c>
      <c r="AQ24">
        <v>0</v>
      </c>
      <c r="AR24">
        <v>5.0474879999999995</v>
      </c>
      <c r="AS24">
        <v>3.0751272000000003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24.183351465827634</v>
      </c>
      <c r="BB24">
        <f t="shared" si="0"/>
        <v>564.21936730762047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90.495296938800024</v>
      </c>
      <c r="L25">
        <v>21.771656854256857</v>
      </c>
      <c r="M25">
        <v>0</v>
      </c>
      <c r="N25">
        <v>30</v>
      </c>
      <c r="O25">
        <v>24.720400000000005</v>
      </c>
      <c r="P25">
        <v>31.001911080000003</v>
      </c>
      <c r="Q25">
        <v>2.54</v>
      </c>
      <c r="R25">
        <v>3.3020000000000005</v>
      </c>
      <c r="S25">
        <v>3.1232403880000001</v>
      </c>
      <c r="T25">
        <v>0</v>
      </c>
      <c r="U25">
        <v>330.96230639999999</v>
      </c>
      <c r="V25">
        <v>0</v>
      </c>
      <c r="W25">
        <v>0</v>
      </c>
      <c r="X25">
        <v>24.072771510791366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3.5847019999999996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13.472139999999998</v>
      </c>
      <c r="AL25">
        <v>0.59020000000000006</v>
      </c>
      <c r="AM25">
        <v>0</v>
      </c>
      <c r="AN25">
        <v>0</v>
      </c>
      <c r="AO25">
        <v>0</v>
      </c>
      <c r="AP25">
        <v>0.5856732</v>
      </c>
      <c r="AQ25">
        <v>0</v>
      </c>
      <c r="AR25">
        <v>10.094975999999999</v>
      </c>
      <c r="AS25">
        <v>6.2185905599999991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24.517624036627652</v>
      </c>
      <c r="BB25">
        <f t="shared" si="0"/>
        <v>572.0182408952204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93.236400000000017</v>
      </c>
      <c r="L26">
        <v>21.771656854256857</v>
      </c>
      <c r="M26">
        <v>0</v>
      </c>
      <c r="N26">
        <v>30</v>
      </c>
      <c r="O26">
        <v>24.720400000000005</v>
      </c>
      <c r="P26">
        <v>31.001911080000003</v>
      </c>
      <c r="Q26">
        <v>3.7037797399999999</v>
      </c>
      <c r="R26">
        <v>6.7608957999999992</v>
      </c>
      <c r="S26">
        <v>4.4567581680000004</v>
      </c>
      <c r="T26">
        <v>0</v>
      </c>
      <c r="U26">
        <v>330.96230639999999</v>
      </c>
      <c r="V26">
        <v>0</v>
      </c>
      <c r="W26">
        <v>0</v>
      </c>
      <c r="X26">
        <v>24.072771510791366</v>
      </c>
      <c r="Y26">
        <v>0</v>
      </c>
      <c r="Z26">
        <v>0</v>
      </c>
      <c r="AA26">
        <v>1.8059400000000001</v>
      </c>
      <c r="AB26">
        <v>3.3451901599999991</v>
      </c>
      <c r="AC26">
        <v>2.4581713600000001</v>
      </c>
      <c r="AD26">
        <v>0</v>
      </c>
      <c r="AE26">
        <v>3.5847019999999996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13.472139999999998</v>
      </c>
      <c r="AL26">
        <v>0.59020000000000006</v>
      </c>
      <c r="AM26">
        <v>0</v>
      </c>
      <c r="AN26">
        <v>0</v>
      </c>
      <c r="AO26">
        <v>0</v>
      </c>
      <c r="AP26">
        <v>0.5856732</v>
      </c>
      <c r="AQ26">
        <v>0</v>
      </c>
      <c r="AR26">
        <v>10.094975999999999</v>
      </c>
      <c r="AS26">
        <v>6.2185905599999991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25.187825089027626</v>
      </c>
      <c r="BB26">
        <f t="shared" si="0"/>
        <v>587.65463774402065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132.78702423960002</v>
      </c>
      <c r="L27">
        <v>22.770356709956715</v>
      </c>
      <c r="M27">
        <v>0</v>
      </c>
      <c r="N27">
        <v>30</v>
      </c>
      <c r="O27">
        <v>24.720400000000005</v>
      </c>
      <c r="P27">
        <v>31.001911080000003</v>
      </c>
      <c r="Q27">
        <v>3.7037797399999999</v>
      </c>
      <c r="R27">
        <v>6.7608957999999992</v>
      </c>
      <c r="S27">
        <v>4.4679869999999999</v>
      </c>
      <c r="T27">
        <v>0</v>
      </c>
      <c r="U27">
        <v>330.96230639999999</v>
      </c>
      <c r="V27">
        <v>0</v>
      </c>
      <c r="W27">
        <v>0</v>
      </c>
      <c r="X27">
        <v>29.779206978417264</v>
      </c>
      <c r="Y27">
        <v>0</v>
      </c>
      <c r="Z27">
        <v>0</v>
      </c>
      <c r="AA27">
        <v>3.5685374399999996</v>
      </c>
      <c r="AB27">
        <v>3.3451901599999991</v>
      </c>
      <c r="AC27">
        <v>2.4581713600000001</v>
      </c>
      <c r="AD27">
        <v>0</v>
      </c>
      <c r="AE27">
        <v>3.5847019999999996</v>
      </c>
      <c r="AF27">
        <v>0</v>
      </c>
      <c r="AG27">
        <v>0</v>
      </c>
      <c r="AH27">
        <v>5.9412886</v>
      </c>
      <c r="AI27">
        <v>0</v>
      </c>
      <c r="AJ27">
        <v>0</v>
      </c>
      <c r="AK27">
        <v>13.472139999999998</v>
      </c>
      <c r="AL27">
        <v>0.59020000000000006</v>
      </c>
      <c r="AM27">
        <v>0</v>
      </c>
      <c r="AN27">
        <v>0</v>
      </c>
      <c r="AO27">
        <v>0</v>
      </c>
      <c r="AP27">
        <v>0.5856732</v>
      </c>
      <c r="AQ27">
        <v>0</v>
      </c>
      <c r="AR27">
        <v>10.094975999999999</v>
      </c>
      <c r="AS27">
        <v>6.2185905599999991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27.406028173581063</v>
      </c>
      <c r="BB27">
        <f t="shared" si="0"/>
        <v>639.40730909439299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144.18000000000004</v>
      </c>
      <c r="L28">
        <v>22.770356709956715</v>
      </c>
      <c r="M28">
        <v>0</v>
      </c>
      <c r="N28">
        <v>30</v>
      </c>
      <c r="O28">
        <v>24.720400000000005</v>
      </c>
      <c r="P28">
        <v>43.887511080000003</v>
      </c>
      <c r="Q28">
        <v>3.7037797399999999</v>
      </c>
      <c r="R28">
        <v>6.7608957999999992</v>
      </c>
      <c r="S28">
        <v>4.4679869999999999</v>
      </c>
      <c r="T28">
        <v>0</v>
      </c>
      <c r="U28">
        <v>330.96230639999999</v>
      </c>
      <c r="V28">
        <v>0</v>
      </c>
      <c r="W28">
        <v>0</v>
      </c>
      <c r="X28">
        <v>36.36314533741006</v>
      </c>
      <c r="Y28">
        <v>0</v>
      </c>
      <c r="Z28">
        <v>0</v>
      </c>
      <c r="AA28">
        <v>3.5685374399999996</v>
      </c>
      <c r="AB28">
        <v>3.3451901599999991</v>
      </c>
      <c r="AC28">
        <v>4.9163427200000003</v>
      </c>
      <c r="AD28">
        <v>0</v>
      </c>
      <c r="AE28">
        <v>3.5847019999999996</v>
      </c>
      <c r="AF28">
        <v>0</v>
      </c>
      <c r="AG28">
        <v>0</v>
      </c>
      <c r="AH28">
        <v>11.8825772</v>
      </c>
      <c r="AI28">
        <v>0</v>
      </c>
      <c r="AJ28">
        <v>0</v>
      </c>
      <c r="AK28">
        <v>13.472139999999998</v>
      </c>
      <c r="AL28">
        <v>0.59020000000000006</v>
      </c>
      <c r="AM28">
        <v>0</v>
      </c>
      <c r="AN28">
        <v>0</v>
      </c>
      <c r="AO28">
        <v>0</v>
      </c>
      <c r="AP28">
        <v>0.52059839999999979</v>
      </c>
      <c r="AQ28">
        <v>0</v>
      </c>
      <c r="AR28">
        <v>5.0474879999999995</v>
      </c>
      <c r="AS28">
        <v>4.0318334400000007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28.71969326256453</v>
      </c>
      <c r="BB28">
        <f t="shared" si="0"/>
        <v>670.05629816480234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144.18000000000004</v>
      </c>
      <c r="L29">
        <v>22.770356709956715</v>
      </c>
      <c r="M29">
        <v>0</v>
      </c>
      <c r="N29">
        <v>30</v>
      </c>
      <c r="O29">
        <v>24.720400000000005</v>
      </c>
      <c r="P29">
        <v>43.887511080000003</v>
      </c>
      <c r="Q29">
        <v>3.7037797399999999</v>
      </c>
      <c r="R29">
        <v>6.7608957999999992</v>
      </c>
      <c r="S29">
        <v>4.4679869999999999</v>
      </c>
      <c r="T29">
        <v>0</v>
      </c>
      <c r="U29">
        <v>330.96230639999999</v>
      </c>
      <c r="V29">
        <v>0</v>
      </c>
      <c r="W29">
        <v>0</v>
      </c>
      <c r="X29">
        <v>36.889998345323725</v>
      </c>
      <c r="Y29">
        <v>0</v>
      </c>
      <c r="Z29">
        <v>0</v>
      </c>
      <c r="AA29">
        <v>3.5685374399999996</v>
      </c>
      <c r="AB29">
        <v>3.3451901599999991</v>
      </c>
      <c r="AC29">
        <v>4.9163427200000003</v>
      </c>
      <c r="AD29">
        <v>2.3151846000000003</v>
      </c>
      <c r="AE29">
        <v>3.5847019999999996</v>
      </c>
      <c r="AF29">
        <v>0</v>
      </c>
      <c r="AG29">
        <v>0</v>
      </c>
      <c r="AH29">
        <v>17.8238658</v>
      </c>
      <c r="AI29">
        <v>0</v>
      </c>
      <c r="AJ29">
        <v>0</v>
      </c>
      <c r="AK29">
        <v>13.472139999999998</v>
      </c>
      <c r="AL29">
        <v>0.59020000000000006</v>
      </c>
      <c r="AM29">
        <v>0</v>
      </c>
      <c r="AN29">
        <v>0</v>
      </c>
      <c r="AO29">
        <v>0</v>
      </c>
      <c r="AP29">
        <v>0.52059839999999979</v>
      </c>
      <c r="AQ29">
        <v>0</v>
      </c>
      <c r="AR29">
        <v>5.0474879999999995</v>
      </c>
      <c r="AS29">
        <v>4.0318334400000007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29.080687844060936</v>
      </c>
      <c r="BB29">
        <f t="shared" si="0"/>
        <v>678.47862979121965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144.18000000000004</v>
      </c>
      <c r="L30">
        <v>24.268406493506497</v>
      </c>
      <c r="M30">
        <v>0</v>
      </c>
      <c r="N30">
        <v>30</v>
      </c>
      <c r="O30">
        <v>24.720400000000005</v>
      </c>
      <c r="P30">
        <v>43.887511080000003</v>
      </c>
      <c r="Q30">
        <v>3.7037797399999999</v>
      </c>
      <c r="R30">
        <v>6.7608957999999992</v>
      </c>
      <c r="S30">
        <v>4.4679869999999999</v>
      </c>
      <c r="T30">
        <v>0</v>
      </c>
      <c r="U30">
        <v>330.96230639999999</v>
      </c>
      <c r="V30">
        <v>0</v>
      </c>
      <c r="W30">
        <v>0</v>
      </c>
      <c r="X30">
        <v>36.889998345323725</v>
      </c>
      <c r="Y30">
        <v>0</v>
      </c>
      <c r="Z30">
        <v>1.6646652000000002</v>
      </c>
      <c r="AA30">
        <v>5.0164999999999988</v>
      </c>
      <c r="AB30">
        <v>3.3451901599999991</v>
      </c>
      <c r="AC30">
        <v>4.9163427200000003</v>
      </c>
      <c r="AD30">
        <v>4.6303691999999996</v>
      </c>
      <c r="AE30">
        <v>3.5847019999999996</v>
      </c>
      <c r="AF30">
        <v>0</v>
      </c>
      <c r="AG30">
        <v>0</v>
      </c>
      <c r="AH30">
        <v>23.7651544</v>
      </c>
      <c r="AI30">
        <v>0</v>
      </c>
      <c r="AJ30">
        <v>0</v>
      </c>
      <c r="AK30">
        <v>13.472139999999998</v>
      </c>
      <c r="AL30">
        <v>5.9020000000000019</v>
      </c>
      <c r="AM30">
        <v>0</v>
      </c>
      <c r="AN30">
        <v>0</v>
      </c>
      <c r="AO30">
        <v>0</v>
      </c>
      <c r="AP30">
        <v>0.52059839999999979</v>
      </c>
      <c r="AQ30">
        <v>0</v>
      </c>
      <c r="AR30">
        <v>5.0474879999999995</v>
      </c>
      <c r="AS30">
        <v>4.0318334400000007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29.827842855748305</v>
      </c>
      <c r="BB30">
        <f t="shared" si="0"/>
        <v>695.91042552308215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147.06359999999998</v>
      </c>
      <c r="L31">
        <v>24.268406493506497</v>
      </c>
      <c r="M31">
        <v>0</v>
      </c>
      <c r="N31">
        <v>30</v>
      </c>
      <c r="O31">
        <v>24.720400000000005</v>
      </c>
      <c r="P31">
        <v>43.887511080000003</v>
      </c>
      <c r="Q31">
        <v>3.7037797399999999</v>
      </c>
      <c r="R31">
        <v>6.7608957999999992</v>
      </c>
      <c r="S31">
        <v>4.4679869999999999</v>
      </c>
      <c r="T31">
        <v>0</v>
      </c>
      <c r="U31">
        <v>330.96230639999999</v>
      </c>
      <c r="V31">
        <v>0</v>
      </c>
      <c r="W31">
        <v>0</v>
      </c>
      <c r="X31">
        <v>36.889998345323725</v>
      </c>
      <c r="Y31">
        <v>0</v>
      </c>
      <c r="Z31">
        <v>3.3293304000000004</v>
      </c>
      <c r="AA31">
        <v>7.1370748800000001</v>
      </c>
      <c r="AB31">
        <v>6.6903803199999983</v>
      </c>
      <c r="AC31">
        <v>4.9163427200000003</v>
      </c>
      <c r="AD31">
        <v>6.9616594319999994</v>
      </c>
      <c r="AE31">
        <v>3.5847019999999996</v>
      </c>
      <c r="AF31">
        <v>0</v>
      </c>
      <c r="AG31">
        <v>0</v>
      </c>
      <c r="AH31">
        <v>29.706442999999997</v>
      </c>
      <c r="AI31">
        <v>0.64668399999999981</v>
      </c>
      <c r="AJ31">
        <v>0</v>
      </c>
      <c r="AK31">
        <v>13.472139999999998</v>
      </c>
      <c r="AL31">
        <v>13.574600000000002</v>
      </c>
      <c r="AM31">
        <v>0</v>
      </c>
      <c r="AN31">
        <v>0</v>
      </c>
      <c r="AO31">
        <v>0</v>
      </c>
      <c r="AP31">
        <v>0.52059839999999979</v>
      </c>
      <c r="AQ31">
        <v>0</v>
      </c>
      <c r="AR31">
        <v>5.0474879999999995</v>
      </c>
      <c r="AS31">
        <v>4.0318334400000007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30.921344688956534</v>
      </c>
      <c r="BB31">
        <f t="shared" si="0"/>
        <v>721.42281676187395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148.12305867000003</v>
      </c>
      <c r="L32">
        <v>24.268406493506497</v>
      </c>
      <c r="M32">
        <v>0</v>
      </c>
      <c r="N32">
        <v>30</v>
      </c>
      <c r="O32">
        <v>24.720400000000005</v>
      </c>
      <c r="P32">
        <v>43.887511080000003</v>
      </c>
      <c r="Q32">
        <v>4.3897755739999997</v>
      </c>
      <c r="R32">
        <v>9.0468957999999979</v>
      </c>
      <c r="S32">
        <v>5.7379869999999995</v>
      </c>
      <c r="T32">
        <v>0</v>
      </c>
      <c r="U32">
        <v>330.96230639999999</v>
      </c>
      <c r="V32">
        <v>0</v>
      </c>
      <c r="W32">
        <v>0</v>
      </c>
      <c r="X32">
        <v>36.889998345323725</v>
      </c>
      <c r="Y32">
        <v>0</v>
      </c>
      <c r="Z32">
        <v>3.3293304000000004</v>
      </c>
      <c r="AA32">
        <v>7.1370748800000001</v>
      </c>
      <c r="AB32">
        <v>10.035570480000001</v>
      </c>
      <c r="AC32">
        <v>4.9163427200000003</v>
      </c>
      <c r="AD32">
        <v>6.9616594319999994</v>
      </c>
      <c r="AE32">
        <v>7.1694040000000001</v>
      </c>
      <c r="AF32">
        <v>0</v>
      </c>
      <c r="AG32">
        <v>0</v>
      </c>
      <c r="AH32">
        <v>29.706442999999997</v>
      </c>
      <c r="AI32">
        <v>4.2034460000000005</v>
      </c>
      <c r="AJ32">
        <v>0</v>
      </c>
      <c r="AK32">
        <v>13.472139999999998</v>
      </c>
      <c r="AL32">
        <v>13.574600000000002</v>
      </c>
      <c r="AM32">
        <v>0</v>
      </c>
      <c r="AN32">
        <v>0</v>
      </c>
      <c r="AO32">
        <v>0</v>
      </c>
      <c r="AP32">
        <v>0.52059839999999979</v>
      </c>
      <c r="AQ32">
        <v>0</v>
      </c>
      <c r="AR32">
        <v>5.0474879999999995</v>
      </c>
      <c r="AS32">
        <v>4.0318334400000007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31.570236276756575</v>
      </c>
      <c r="BB32">
        <f t="shared" si="0"/>
        <v>736.56203383807394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164.95203663000001</v>
      </c>
      <c r="L33">
        <v>24.268406493506497</v>
      </c>
      <c r="M33">
        <v>0</v>
      </c>
      <c r="N33">
        <v>30</v>
      </c>
      <c r="O33">
        <v>24.720400000000005</v>
      </c>
      <c r="P33">
        <v>43.887511080000003</v>
      </c>
      <c r="Q33">
        <v>4.6435797399999998</v>
      </c>
      <c r="R33">
        <v>9.0468957999999979</v>
      </c>
      <c r="S33">
        <v>5.7379869999999995</v>
      </c>
      <c r="T33">
        <v>0</v>
      </c>
      <c r="U33">
        <v>330.96230639999999</v>
      </c>
      <c r="V33">
        <v>0</v>
      </c>
      <c r="W33">
        <v>0</v>
      </c>
      <c r="X33">
        <v>36.889998345323725</v>
      </c>
      <c r="Y33">
        <v>0</v>
      </c>
      <c r="Z33">
        <v>3.3293304000000004</v>
      </c>
      <c r="AA33">
        <v>7.1370748800000001</v>
      </c>
      <c r="AB33">
        <v>10.035570480000001</v>
      </c>
      <c r="AC33">
        <v>4.9163427200000003</v>
      </c>
      <c r="AD33">
        <v>6.9616594319999994</v>
      </c>
      <c r="AE33">
        <v>12.556885224</v>
      </c>
      <c r="AF33">
        <v>0</v>
      </c>
      <c r="AG33">
        <v>0</v>
      </c>
      <c r="AH33">
        <v>29.706442999999997</v>
      </c>
      <c r="AI33">
        <v>4.2034460000000005</v>
      </c>
      <c r="AJ33">
        <v>0</v>
      </c>
      <c r="AK33">
        <v>13.472139999999998</v>
      </c>
      <c r="AL33">
        <v>13.574600000000002</v>
      </c>
      <c r="AM33">
        <v>0</v>
      </c>
      <c r="AN33">
        <v>0</v>
      </c>
      <c r="AO33">
        <v>0</v>
      </c>
      <c r="AP33">
        <v>0.52059839999999979</v>
      </c>
      <c r="AQ33">
        <v>0</v>
      </c>
      <c r="AR33">
        <v>5.0474879999999995</v>
      </c>
      <c r="AS33">
        <v>4.0318334400000007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32.493763679956551</v>
      </c>
      <c r="BB33">
        <f t="shared" si="0"/>
        <v>758.10876978487386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164.95203663000001</v>
      </c>
      <c r="L34">
        <v>24.268406493506497</v>
      </c>
      <c r="M34">
        <v>0</v>
      </c>
      <c r="N34">
        <v>30</v>
      </c>
      <c r="O34">
        <v>24.720400000000005</v>
      </c>
      <c r="P34">
        <v>43.887511080000003</v>
      </c>
      <c r="Q34">
        <v>4.6435797399999998</v>
      </c>
      <c r="R34">
        <v>9.0468957999999979</v>
      </c>
      <c r="S34">
        <v>5.7379869999999995</v>
      </c>
      <c r="T34">
        <v>0</v>
      </c>
      <c r="U34">
        <v>330.96230639999999</v>
      </c>
      <c r="V34">
        <v>0</v>
      </c>
      <c r="W34">
        <v>0</v>
      </c>
      <c r="X34">
        <v>36.889998345323725</v>
      </c>
      <c r="Y34">
        <v>0</v>
      </c>
      <c r="Z34">
        <v>3.3293304000000004</v>
      </c>
      <c r="AA34">
        <v>7.1370748800000001</v>
      </c>
      <c r="AB34">
        <v>10.035570480000001</v>
      </c>
      <c r="AC34">
        <v>4.9163427200000003</v>
      </c>
      <c r="AD34">
        <v>6.9616594319999994</v>
      </c>
      <c r="AE34">
        <v>12.556885224</v>
      </c>
      <c r="AF34">
        <v>0</v>
      </c>
      <c r="AG34">
        <v>0</v>
      </c>
      <c r="AH34">
        <v>29.706442999999997</v>
      </c>
      <c r="AI34">
        <v>4.2034460000000005</v>
      </c>
      <c r="AJ34">
        <v>0</v>
      </c>
      <c r="AK34">
        <v>13.472139999999998</v>
      </c>
      <c r="AL34">
        <v>13.574600000000002</v>
      </c>
      <c r="AM34">
        <v>0</v>
      </c>
      <c r="AN34">
        <v>0</v>
      </c>
      <c r="AO34">
        <v>0</v>
      </c>
      <c r="AP34">
        <v>0.45552359999999997</v>
      </c>
      <c r="AQ34">
        <v>0</v>
      </c>
      <c r="AR34">
        <v>10.094975999999999</v>
      </c>
      <c r="AS34">
        <v>5.4668927999999992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32.757521851956547</v>
      </c>
      <c r="BB34">
        <f t="shared" si="0"/>
        <v>764.26248417287377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164.95203663000001</v>
      </c>
      <c r="L35">
        <v>29.261905772005772</v>
      </c>
      <c r="M35">
        <v>0</v>
      </c>
      <c r="N35">
        <v>30</v>
      </c>
      <c r="O35">
        <v>24.720400000000005</v>
      </c>
      <c r="P35">
        <v>43.887511080000003</v>
      </c>
      <c r="Q35">
        <v>5.2506067199999995</v>
      </c>
      <c r="R35">
        <v>10.765739200000001</v>
      </c>
      <c r="S35">
        <v>6.6785744000000005</v>
      </c>
      <c r="T35">
        <v>0</v>
      </c>
      <c r="U35">
        <v>330.96230639999999</v>
      </c>
      <c r="V35">
        <v>0</v>
      </c>
      <c r="W35">
        <v>0</v>
      </c>
      <c r="X35">
        <v>36.889998345323725</v>
      </c>
      <c r="Y35">
        <v>0</v>
      </c>
      <c r="Z35">
        <v>3.3293304000000004</v>
      </c>
      <c r="AA35">
        <v>7.1370748800000001</v>
      </c>
      <c r="AB35">
        <v>10.035570480000001</v>
      </c>
      <c r="AC35">
        <v>4.9163427200000003</v>
      </c>
      <c r="AD35">
        <v>6.9616594319999994</v>
      </c>
      <c r="AE35">
        <v>7.1694040000000001</v>
      </c>
      <c r="AF35">
        <v>0</v>
      </c>
      <c r="AG35">
        <v>0</v>
      </c>
      <c r="AH35">
        <v>29.706442999999997</v>
      </c>
      <c r="AI35">
        <v>4.2034460000000005</v>
      </c>
      <c r="AJ35">
        <v>0</v>
      </c>
      <c r="AK35">
        <v>13.472139999999998</v>
      </c>
      <c r="AL35">
        <v>13.574600000000002</v>
      </c>
      <c r="AM35">
        <v>0</v>
      </c>
      <c r="AN35">
        <v>0</v>
      </c>
      <c r="AO35">
        <v>0</v>
      </c>
      <c r="AP35">
        <v>0.61821059999999983</v>
      </c>
      <c r="AQ35">
        <v>0</v>
      </c>
      <c r="AR35">
        <v>10.094975999999999</v>
      </c>
      <c r="AS35">
        <v>5.4668927999999992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32.882267152302873</v>
      </c>
      <c r="BB35">
        <f t="shared" si="0"/>
        <v>767.17290170702665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164.95203663000001</v>
      </c>
      <c r="L36">
        <v>35.453844877344878</v>
      </c>
      <c r="M36">
        <v>0</v>
      </c>
      <c r="N36">
        <v>30</v>
      </c>
      <c r="O36">
        <v>24.720400000000005</v>
      </c>
      <c r="P36">
        <v>43.887511080000003</v>
      </c>
      <c r="Q36">
        <v>5.5427397399999991</v>
      </c>
      <c r="R36">
        <v>10.765739200000001</v>
      </c>
      <c r="S36">
        <v>6.6785744000000005</v>
      </c>
      <c r="T36">
        <v>0</v>
      </c>
      <c r="U36">
        <v>330.96230639999999</v>
      </c>
      <c r="V36">
        <v>0</v>
      </c>
      <c r="W36">
        <v>0</v>
      </c>
      <c r="X36">
        <v>36.889998345323725</v>
      </c>
      <c r="Y36">
        <v>0</v>
      </c>
      <c r="Z36">
        <v>3.3293304000000004</v>
      </c>
      <c r="AA36">
        <v>7.1370748800000001</v>
      </c>
      <c r="AB36">
        <v>6.6700654000000004</v>
      </c>
      <c r="AC36">
        <v>4.9163427200000003</v>
      </c>
      <c r="AD36">
        <v>6.9616594319999994</v>
      </c>
      <c r="AE36">
        <v>3.5847019999999996</v>
      </c>
      <c r="AF36">
        <v>0</v>
      </c>
      <c r="AG36">
        <v>0</v>
      </c>
      <c r="AH36">
        <v>29.706442999999997</v>
      </c>
      <c r="AI36">
        <v>0.64668399999999981</v>
      </c>
      <c r="AJ36">
        <v>0</v>
      </c>
      <c r="AK36">
        <v>13.472139999999998</v>
      </c>
      <c r="AL36">
        <v>13.574600000000002</v>
      </c>
      <c r="AM36">
        <v>0</v>
      </c>
      <c r="AN36">
        <v>0</v>
      </c>
      <c r="AO36">
        <v>0</v>
      </c>
      <c r="AP36">
        <v>0.61821059999999983</v>
      </c>
      <c r="AQ36">
        <v>0</v>
      </c>
      <c r="AR36">
        <v>10.094975999999999</v>
      </c>
      <c r="AS36">
        <v>5.4668927999999992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32.71692585353231</v>
      </c>
      <c r="BB36">
        <f t="shared" si="0"/>
        <v>763.31534605113643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164.95203663000001</v>
      </c>
      <c r="L37">
        <v>40.447344155844149</v>
      </c>
      <c r="M37">
        <v>0</v>
      </c>
      <c r="N37">
        <v>30</v>
      </c>
      <c r="O37">
        <v>24.720400000000005</v>
      </c>
      <c r="P37">
        <v>43.887511080000003</v>
      </c>
      <c r="Q37">
        <v>5.5427397399999991</v>
      </c>
      <c r="R37">
        <v>10.765739200000001</v>
      </c>
      <c r="S37">
        <v>6.6785744000000005</v>
      </c>
      <c r="T37">
        <v>0</v>
      </c>
      <c r="U37">
        <v>330.96230639999999</v>
      </c>
      <c r="V37">
        <v>0</v>
      </c>
      <c r="W37">
        <v>0</v>
      </c>
      <c r="X37">
        <v>36.889998345323725</v>
      </c>
      <c r="Y37">
        <v>0</v>
      </c>
      <c r="Z37">
        <v>3.3293304000000004</v>
      </c>
      <c r="AA37">
        <v>5.0164999999999988</v>
      </c>
      <c r="AB37">
        <v>3.3485759799999997</v>
      </c>
      <c r="AC37">
        <v>4.9163427200000003</v>
      </c>
      <c r="AD37">
        <v>4.6411062880000005</v>
      </c>
      <c r="AE37">
        <v>3.5847019999999996</v>
      </c>
      <c r="AF37">
        <v>0</v>
      </c>
      <c r="AG37">
        <v>0</v>
      </c>
      <c r="AH37">
        <v>23.909477199999998</v>
      </c>
      <c r="AI37">
        <v>0</v>
      </c>
      <c r="AJ37">
        <v>0</v>
      </c>
      <c r="AK37">
        <v>13.472139999999998</v>
      </c>
      <c r="AL37">
        <v>5.9020000000000019</v>
      </c>
      <c r="AM37">
        <v>0</v>
      </c>
      <c r="AN37">
        <v>0</v>
      </c>
      <c r="AO37">
        <v>0</v>
      </c>
      <c r="AP37">
        <v>0.45552359999999997</v>
      </c>
      <c r="AQ37">
        <v>0</v>
      </c>
      <c r="AR37">
        <v>5.0474879999999995</v>
      </c>
      <c r="AS37">
        <v>4.0318334400000007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31.749818356670371</v>
      </c>
      <c r="BB37">
        <f t="shared" si="0"/>
        <v>740.75185122249741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164.95203663000001</v>
      </c>
      <c r="L38">
        <v>44.242403607503626</v>
      </c>
      <c r="M38">
        <v>0</v>
      </c>
      <c r="N38">
        <v>30</v>
      </c>
      <c r="O38">
        <v>24.720400000000005</v>
      </c>
      <c r="P38">
        <v>43.887511080000003</v>
      </c>
      <c r="Q38">
        <v>5.5427397399999991</v>
      </c>
      <c r="R38">
        <v>10.765739200000001</v>
      </c>
      <c r="S38">
        <v>6.6785744000000005</v>
      </c>
      <c r="T38">
        <v>0</v>
      </c>
      <c r="U38">
        <v>330.96230639999999</v>
      </c>
      <c r="V38">
        <v>0</v>
      </c>
      <c r="W38">
        <v>0</v>
      </c>
      <c r="X38">
        <v>36.889998345323725</v>
      </c>
      <c r="Y38">
        <v>0</v>
      </c>
      <c r="Z38">
        <v>1.6646652000000002</v>
      </c>
      <c r="AA38">
        <v>3.5685374399999996</v>
      </c>
      <c r="AB38">
        <v>3.3485759799999997</v>
      </c>
      <c r="AC38">
        <v>4.9163427200000003</v>
      </c>
      <c r="AD38">
        <v>2.1809709999999995</v>
      </c>
      <c r="AE38">
        <v>3.5847019999999996</v>
      </c>
      <c r="AF38">
        <v>0</v>
      </c>
      <c r="AG38">
        <v>0</v>
      </c>
      <c r="AH38">
        <v>17.8238658</v>
      </c>
      <c r="AI38">
        <v>0</v>
      </c>
      <c r="AJ38">
        <v>0</v>
      </c>
      <c r="AK38">
        <v>13.472139999999998</v>
      </c>
      <c r="AL38">
        <v>2.6559000000000004</v>
      </c>
      <c r="AM38">
        <v>0</v>
      </c>
      <c r="AN38">
        <v>0</v>
      </c>
      <c r="AO38">
        <v>0</v>
      </c>
      <c r="AP38">
        <v>0.45552359999999997</v>
      </c>
      <c r="AQ38">
        <v>0</v>
      </c>
      <c r="AR38">
        <v>5.0474879999999995</v>
      </c>
      <c r="AS38">
        <v>4.0318334400000007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31.29322157892533</v>
      </c>
      <c r="BB38">
        <f t="shared" si="0"/>
        <v>730.09903300390192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164.95203663000001</v>
      </c>
      <c r="L39">
        <v>44.242403607503626</v>
      </c>
      <c r="M39">
        <v>0</v>
      </c>
      <c r="N39">
        <v>30</v>
      </c>
      <c r="O39">
        <v>24.720400000000005</v>
      </c>
      <c r="P39">
        <v>43.887511080000003</v>
      </c>
      <c r="Q39">
        <v>5.5427397399999991</v>
      </c>
      <c r="R39">
        <v>10.765739200000001</v>
      </c>
      <c r="S39">
        <v>6.6785744000000005</v>
      </c>
      <c r="T39">
        <v>0</v>
      </c>
      <c r="U39">
        <v>330.96230639999999</v>
      </c>
      <c r="V39">
        <v>0</v>
      </c>
      <c r="W39">
        <v>0</v>
      </c>
      <c r="X39">
        <v>36.889998345323725</v>
      </c>
      <c r="Y39">
        <v>0</v>
      </c>
      <c r="Z39">
        <v>1.6646652000000002</v>
      </c>
      <c r="AA39">
        <v>3.5685374399999996</v>
      </c>
      <c r="AB39">
        <v>0</v>
      </c>
      <c r="AC39">
        <v>2.4581713600000001</v>
      </c>
      <c r="AD39">
        <v>0</v>
      </c>
      <c r="AE39">
        <v>3.5847019999999996</v>
      </c>
      <c r="AF39">
        <v>0</v>
      </c>
      <c r="AG39">
        <v>0</v>
      </c>
      <c r="AH39">
        <v>11.8825772</v>
      </c>
      <c r="AI39">
        <v>0</v>
      </c>
      <c r="AJ39">
        <v>0</v>
      </c>
      <c r="AK39">
        <v>13.472139999999998</v>
      </c>
      <c r="AL39">
        <v>2.6559000000000004</v>
      </c>
      <c r="AM39">
        <v>0</v>
      </c>
      <c r="AN39">
        <v>0</v>
      </c>
      <c r="AO39">
        <v>0</v>
      </c>
      <c r="AP39">
        <v>0.45552359999999997</v>
      </c>
      <c r="AQ39">
        <v>0</v>
      </c>
      <c r="AR39">
        <v>5.0474879999999995</v>
      </c>
      <c r="AS39">
        <v>4.0318334400000007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30.720739360925325</v>
      </c>
      <c r="BB39">
        <f t="shared" si="0"/>
        <v>716.74250828190202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164.95203663000001</v>
      </c>
      <c r="L40">
        <v>44.242403607503626</v>
      </c>
      <c r="M40">
        <v>0</v>
      </c>
      <c r="N40">
        <v>30</v>
      </c>
      <c r="O40">
        <v>24.720400000000005</v>
      </c>
      <c r="P40">
        <v>43.887511080000003</v>
      </c>
      <c r="Q40">
        <v>5.5427397399999991</v>
      </c>
      <c r="R40">
        <v>10.765739200000001</v>
      </c>
      <c r="S40">
        <v>6.6785744000000005</v>
      </c>
      <c r="T40">
        <v>0</v>
      </c>
      <c r="U40">
        <v>330.96230639999999</v>
      </c>
      <c r="V40">
        <v>0</v>
      </c>
      <c r="W40">
        <v>0</v>
      </c>
      <c r="X40">
        <v>36.889998345323725</v>
      </c>
      <c r="Y40">
        <v>0</v>
      </c>
      <c r="Z40">
        <v>0</v>
      </c>
      <c r="AA40">
        <v>3.5685374399999996</v>
      </c>
      <c r="AB40">
        <v>0</v>
      </c>
      <c r="AC40">
        <v>0</v>
      </c>
      <c r="AD40">
        <v>0</v>
      </c>
      <c r="AE40">
        <v>3.5847019999999996</v>
      </c>
      <c r="AF40">
        <v>0</v>
      </c>
      <c r="AG40">
        <v>0</v>
      </c>
      <c r="AH40">
        <v>11.8825772</v>
      </c>
      <c r="AI40">
        <v>0</v>
      </c>
      <c r="AJ40">
        <v>0</v>
      </c>
      <c r="AK40">
        <v>13.472139999999998</v>
      </c>
      <c r="AL40">
        <v>2.6559000000000004</v>
      </c>
      <c r="AM40">
        <v>0</v>
      </c>
      <c r="AN40">
        <v>0</v>
      </c>
      <c r="AO40">
        <v>0</v>
      </c>
      <c r="AP40">
        <v>0.45552359999999997</v>
      </c>
      <c r="AQ40">
        <v>0</v>
      </c>
      <c r="AR40">
        <v>5.0474879999999995</v>
      </c>
      <c r="AS40">
        <v>4.0318334400000007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30.551290880925318</v>
      </c>
      <c r="BB40">
        <f t="shared" si="0"/>
        <v>712.78912020190205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164.95203663000001</v>
      </c>
      <c r="L41">
        <v>44.242403607503626</v>
      </c>
      <c r="M41">
        <v>0</v>
      </c>
      <c r="N41">
        <v>30</v>
      </c>
      <c r="O41">
        <v>24.720400000000005</v>
      </c>
      <c r="P41">
        <v>43.887511080000003</v>
      </c>
      <c r="Q41">
        <v>5.5427397399999991</v>
      </c>
      <c r="R41">
        <v>10.765739200000001</v>
      </c>
      <c r="S41">
        <v>6.6785744000000005</v>
      </c>
      <c r="T41">
        <v>0</v>
      </c>
      <c r="U41">
        <v>330.96230639999999</v>
      </c>
      <c r="V41">
        <v>0</v>
      </c>
      <c r="W41">
        <v>0</v>
      </c>
      <c r="X41">
        <v>36.889998345323725</v>
      </c>
      <c r="Y41">
        <v>0</v>
      </c>
      <c r="Z41">
        <v>0</v>
      </c>
      <c r="AA41">
        <v>2.6487120000000002</v>
      </c>
      <c r="AB41">
        <v>0</v>
      </c>
      <c r="AC41">
        <v>0</v>
      </c>
      <c r="AD41">
        <v>0</v>
      </c>
      <c r="AE41">
        <v>0.97764600000000013</v>
      </c>
      <c r="AF41">
        <v>0</v>
      </c>
      <c r="AG41">
        <v>0</v>
      </c>
      <c r="AH41">
        <v>5.9412886</v>
      </c>
      <c r="AI41">
        <v>0</v>
      </c>
      <c r="AJ41">
        <v>0</v>
      </c>
      <c r="AK41">
        <v>13.472139999999998</v>
      </c>
      <c r="AL41">
        <v>2.6559000000000004</v>
      </c>
      <c r="AM41">
        <v>0</v>
      </c>
      <c r="AN41">
        <v>0</v>
      </c>
      <c r="AO41">
        <v>0</v>
      </c>
      <c r="AP41">
        <v>0.78089760000000008</v>
      </c>
      <c r="AQ41">
        <v>0</v>
      </c>
      <c r="AR41">
        <v>5.0474879999999995</v>
      </c>
      <c r="AS41">
        <v>4.0318334400000007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30.175522010925327</v>
      </c>
      <c r="BB41">
        <f t="shared" si="0"/>
        <v>704.02209303190216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164.95203663000001</v>
      </c>
      <c r="L42">
        <v>44.242403607503626</v>
      </c>
      <c r="M42">
        <v>0</v>
      </c>
      <c r="N42">
        <v>30</v>
      </c>
      <c r="O42">
        <v>24.720400000000005</v>
      </c>
      <c r="P42">
        <v>43.887511080000003</v>
      </c>
      <c r="Q42">
        <v>5.5427397399999991</v>
      </c>
      <c r="R42">
        <v>10.765739200000001</v>
      </c>
      <c r="S42">
        <v>6.6785744000000005</v>
      </c>
      <c r="T42">
        <v>0</v>
      </c>
      <c r="U42">
        <v>330.96230639999999</v>
      </c>
      <c r="V42">
        <v>0</v>
      </c>
      <c r="W42">
        <v>0</v>
      </c>
      <c r="X42">
        <v>36.889998345323725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0.97764600000000013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13.472139999999998</v>
      </c>
      <c r="AL42">
        <v>2.6559000000000004</v>
      </c>
      <c r="AM42">
        <v>0</v>
      </c>
      <c r="AN42">
        <v>0</v>
      </c>
      <c r="AO42">
        <v>0</v>
      </c>
      <c r="AP42">
        <v>0.45552359999999997</v>
      </c>
      <c r="AQ42">
        <v>0</v>
      </c>
      <c r="AR42">
        <v>5.0474879999999995</v>
      </c>
      <c r="AS42">
        <v>4.0318334400000007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29.809100086925323</v>
      </c>
      <c r="BB42">
        <f t="shared" si="0"/>
        <v>695.47314035590205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164.95203663000001</v>
      </c>
      <c r="L43">
        <v>44.242403607503626</v>
      </c>
      <c r="M43">
        <v>0</v>
      </c>
      <c r="N43">
        <v>30</v>
      </c>
      <c r="O43">
        <v>24.720400000000005</v>
      </c>
      <c r="P43">
        <v>43.887511080000003</v>
      </c>
      <c r="Q43">
        <v>5.5427397399999991</v>
      </c>
      <c r="R43">
        <v>10.765739200000001</v>
      </c>
      <c r="S43">
        <v>6.6785744000000005</v>
      </c>
      <c r="T43">
        <v>0</v>
      </c>
      <c r="U43">
        <v>330.96230639999999</v>
      </c>
      <c r="V43">
        <v>0</v>
      </c>
      <c r="W43">
        <v>0</v>
      </c>
      <c r="X43">
        <v>36.889998345323725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0.97764600000000013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13.472139999999998</v>
      </c>
      <c r="AL43">
        <v>2.6559000000000004</v>
      </c>
      <c r="AM43">
        <v>0</v>
      </c>
      <c r="AN43">
        <v>0</v>
      </c>
      <c r="AO43">
        <v>0</v>
      </c>
      <c r="AP43">
        <v>0.45552359999999997</v>
      </c>
      <c r="AQ43">
        <v>0</v>
      </c>
      <c r="AR43">
        <v>5.0474879999999995</v>
      </c>
      <c r="AS43">
        <v>4.0318334400000007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29.809100086925323</v>
      </c>
      <c r="BB43">
        <f t="shared" si="0"/>
        <v>695.47314035590205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164.95203663000001</v>
      </c>
      <c r="L44">
        <v>44.242403607503626</v>
      </c>
      <c r="M44">
        <v>0</v>
      </c>
      <c r="N44">
        <v>30</v>
      </c>
      <c r="O44">
        <v>24.720400000000005</v>
      </c>
      <c r="P44">
        <v>43.887511080000003</v>
      </c>
      <c r="Q44">
        <v>5.5427397399999991</v>
      </c>
      <c r="R44">
        <v>10.765739200000001</v>
      </c>
      <c r="S44">
        <v>6.6785744000000005</v>
      </c>
      <c r="T44">
        <v>0</v>
      </c>
      <c r="U44">
        <v>330.96230639999999</v>
      </c>
      <c r="V44">
        <v>0</v>
      </c>
      <c r="W44">
        <v>0</v>
      </c>
      <c r="X44">
        <v>36.889998345323725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0.97764600000000013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13.472139999999998</v>
      </c>
      <c r="AL44">
        <v>2.6559000000000004</v>
      </c>
      <c r="AM44">
        <v>0</v>
      </c>
      <c r="AN44">
        <v>0</v>
      </c>
      <c r="AO44">
        <v>0</v>
      </c>
      <c r="AP44">
        <v>0.45552359999999997</v>
      </c>
      <c r="AQ44">
        <v>0</v>
      </c>
      <c r="AR44">
        <v>5.0474879999999995</v>
      </c>
      <c r="AS44">
        <v>4.0318334400000007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29.809100086925323</v>
      </c>
      <c r="BB44">
        <f t="shared" si="0"/>
        <v>695.47314035590205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164.95203663000001</v>
      </c>
      <c r="L45">
        <v>44.242403607503626</v>
      </c>
      <c r="M45">
        <v>0</v>
      </c>
      <c r="N45">
        <v>30</v>
      </c>
      <c r="O45">
        <v>24.720400000000005</v>
      </c>
      <c r="P45">
        <v>43.887511080000003</v>
      </c>
      <c r="Q45">
        <v>5.5427397399999991</v>
      </c>
      <c r="R45">
        <v>10.765739200000001</v>
      </c>
      <c r="S45">
        <v>6.6785744000000005</v>
      </c>
      <c r="T45">
        <v>0</v>
      </c>
      <c r="U45">
        <v>330.96230639999999</v>
      </c>
      <c r="V45">
        <v>0</v>
      </c>
      <c r="W45">
        <v>0</v>
      </c>
      <c r="X45">
        <v>36.889998345323725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0.97764600000000013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13.472139999999998</v>
      </c>
      <c r="AL45">
        <v>2.6559000000000004</v>
      </c>
      <c r="AM45">
        <v>0</v>
      </c>
      <c r="AN45">
        <v>0</v>
      </c>
      <c r="AO45">
        <v>0</v>
      </c>
      <c r="AP45">
        <v>0.45552359999999997</v>
      </c>
      <c r="AQ45">
        <v>0</v>
      </c>
      <c r="AR45">
        <v>5.0474879999999995</v>
      </c>
      <c r="AS45">
        <v>4.0318334400000007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29.809100086925323</v>
      </c>
      <c r="BB45">
        <f t="shared" si="0"/>
        <v>695.47314035590205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164.95203663000001</v>
      </c>
      <c r="L46">
        <v>44.242403607503626</v>
      </c>
      <c r="M46">
        <v>0</v>
      </c>
      <c r="N46">
        <v>30</v>
      </c>
      <c r="O46">
        <v>24.720400000000005</v>
      </c>
      <c r="P46">
        <v>43.887511080000003</v>
      </c>
      <c r="Q46">
        <v>5.5427397399999991</v>
      </c>
      <c r="R46">
        <v>10.765739200000001</v>
      </c>
      <c r="S46">
        <v>6.6785744000000005</v>
      </c>
      <c r="T46">
        <v>0</v>
      </c>
      <c r="U46">
        <v>330.96230639999999</v>
      </c>
      <c r="V46">
        <v>0</v>
      </c>
      <c r="W46">
        <v>0</v>
      </c>
      <c r="X46">
        <v>36.889998345323725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0.97764600000000013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13.472139999999998</v>
      </c>
      <c r="AL46">
        <v>2.6559000000000004</v>
      </c>
      <c r="AM46">
        <v>0</v>
      </c>
      <c r="AN46">
        <v>0</v>
      </c>
      <c r="AO46">
        <v>0</v>
      </c>
      <c r="AP46">
        <v>0.45552359999999997</v>
      </c>
      <c r="AQ46">
        <v>0</v>
      </c>
      <c r="AR46">
        <v>5.0474879999999995</v>
      </c>
      <c r="AS46">
        <v>4.0318334400000007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29.809100086925323</v>
      </c>
      <c r="BB46">
        <f t="shared" si="0"/>
        <v>695.47314035590205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165.03322390740004</v>
      </c>
      <c r="L47">
        <v>44.242403607503626</v>
      </c>
      <c r="M47">
        <v>0</v>
      </c>
      <c r="N47">
        <v>30</v>
      </c>
      <c r="O47">
        <v>24.720400000000005</v>
      </c>
      <c r="P47">
        <v>43.887511080000003</v>
      </c>
      <c r="Q47">
        <v>5.5427397399999991</v>
      </c>
      <c r="R47">
        <v>10.765739200000001</v>
      </c>
      <c r="S47">
        <v>6.6785744000000005</v>
      </c>
      <c r="T47">
        <v>0</v>
      </c>
      <c r="U47">
        <v>330.96230639999999</v>
      </c>
      <c r="V47">
        <v>0</v>
      </c>
      <c r="W47">
        <v>0</v>
      </c>
      <c r="X47">
        <v>36.889998345323725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0.97764600000000013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13.472139999999998</v>
      </c>
      <c r="AL47">
        <v>2.6559000000000004</v>
      </c>
      <c r="AM47">
        <v>0</v>
      </c>
      <c r="AN47">
        <v>0</v>
      </c>
      <c r="AO47">
        <v>0</v>
      </c>
      <c r="AP47">
        <v>0.84597239999999996</v>
      </c>
      <c r="AQ47">
        <v>0</v>
      </c>
      <c r="AR47">
        <v>5.0474879999999995</v>
      </c>
      <c r="AS47">
        <v>3.4168080000000001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29.80320678672534</v>
      </c>
      <c r="BB47">
        <f t="shared" si="0"/>
        <v>695.33564429350213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165.03322390740004</v>
      </c>
      <c r="L48">
        <v>44.242403607503626</v>
      </c>
      <c r="M48">
        <v>0</v>
      </c>
      <c r="N48">
        <v>30</v>
      </c>
      <c r="O48">
        <v>24.720400000000005</v>
      </c>
      <c r="P48">
        <v>43.887511080000003</v>
      </c>
      <c r="Q48">
        <v>5.5427397399999991</v>
      </c>
      <c r="R48">
        <v>10.765739200000001</v>
      </c>
      <c r="S48">
        <v>6.6785744000000005</v>
      </c>
      <c r="T48">
        <v>0</v>
      </c>
      <c r="U48">
        <v>330.96230639999999</v>
      </c>
      <c r="V48">
        <v>0</v>
      </c>
      <c r="W48">
        <v>0</v>
      </c>
      <c r="X48">
        <v>36.889998345323725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0.97764600000000013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13.472139999999998</v>
      </c>
      <c r="AL48">
        <v>2.6559000000000004</v>
      </c>
      <c r="AM48">
        <v>0</v>
      </c>
      <c r="AN48">
        <v>0</v>
      </c>
      <c r="AO48">
        <v>0</v>
      </c>
      <c r="AP48">
        <v>0.45552359999999997</v>
      </c>
      <c r="AQ48">
        <v>0</v>
      </c>
      <c r="AR48">
        <v>5.0474879999999995</v>
      </c>
      <c r="AS48">
        <v>3.4168080000000001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29.78715932072534</v>
      </c>
      <c r="BB48">
        <f t="shared" si="0"/>
        <v>694.9612429595021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165.03322390740004</v>
      </c>
      <c r="L49">
        <v>44.242403607503626</v>
      </c>
      <c r="M49">
        <v>0</v>
      </c>
      <c r="N49">
        <v>30</v>
      </c>
      <c r="O49">
        <v>24.720400000000005</v>
      </c>
      <c r="P49">
        <v>43.887511080000003</v>
      </c>
      <c r="Q49">
        <v>5.5427397399999991</v>
      </c>
      <c r="R49">
        <v>10.765739200000001</v>
      </c>
      <c r="S49">
        <v>6.6785744000000005</v>
      </c>
      <c r="T49">
        <v>0</v>
      </c>
      <c r="U49">
        <v>330.96230639999999</v>
      </c>
      <c r="V49">
        <v>0</v>
      </c>
      <c r="W49">
        <v>0</v>
      </c>
      <c r="X49">
        <v>36.889998345323725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0.97764600000000013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13.472139999999998</v>
      </c>
      <c r="AL49">
        <v>2.6559000000000004</v>
      </c>
      <c r="AM49">
        <v>0</v>
      </c>
      <c r="AN49">
        <v>0</v>
      </c>
      <c r="AO49">
        <v>0</v>
      </c>
      <c r="AP49">
        <v>0.45552359999999997</v>
      </c>
      <c r="AQ49">
        <v>0</v>
      </c>
      <c r="AR49">
        <v>5.8887360000000006</v>
      </c>
      <c r="AS49">
        <v>3.4168080000000001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29.821734562725339</v>
      </c>
      <c r="BB49">
        <f t="shared" si="0"/>
        <v>695.76791571750209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165.03322390740004</v>
      </c>
      <c r="L50">
        <v>44.242403607503626</v>
      </c>
      <c r="M50">
        <v>0</v>
      </c>
      <c r="N50">
        <v>30</v>
      </c>
      <c r="O50">
        <v>24.720400000000005</v>
      </c>
      <c r="P50">
        <v>43.887511080000003</v>
      </c>
      <c r="Q50">
        <v>5.5427397399999991</v>
      </c>
      <c r="R50">
        <v>10.765739200000001</v>
      </c>
      <c r="S50">
        <v>6.6785744000000005</v>
      </c>
      <c r="T50">
        <v>0</v>
      </c>
      <c r="U50">
        <v>330.96230639999999</v>
      </c>
      <c r="V50">
        <v>0</v>
      </c>
      <c r="W50">
        <v>0</v>
      </c>
      <c r="X50">
        <v>36.889998345323725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0.97764600000000013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13.472139999999998</v>
      </c>
      <c r="AL50">
        <v>2.6559000000000004</v>
      </c>
      <c r="AM50">
        <v>0</v>
      </c>
      <c r="AN50">
        <v>0</v>
      </c>
      <c r="AO50">
        <v>0</v>
      </c>
      <c r="AP50">
        <v>0.45552359999999997</v>
      </c>
      <c r="AQ50">
        <v>0</v>
      </c>
      <c r="AR50">
        <v>5.8887360000000006</v>
      </c>
      <c r="AS50">
        <v>3.4168080000000001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29.821734562725339</v>
      </c>
      <c r="BB50">
        <f t="shared" si="0"/>
        <v>695.76791571750209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165.03322390740004</v>
      </c>
      <c r="L51">
        <v>44.242403607503626</v>
      </c>
      <c r="M51">
        <v>0</v>
      </c>
      <c r="N51">
        <v>30</v>
      </c>
      <c r="O51">
        <v>24.720400000000005</v>
      </c>
      <c r="P51">
        <v>43.887511080000003</v>
      </c>
      <c r="Q51">
        <v>5.5427397399999991</v>
      </c>
      <c r="R51">
        <v>10.765739200000001</v>
      </c>
      <c r="S51">
        <v>6.6785744000000005</v>
      </c>
      <c r="T51">
        <v>0</v>
      </c>
      <c r="U51">
        <v>330.96230639999999</v>
      </c>
      <c r="V51">
        <v>0</v>
      </c>
      <c r="W51">
        <v>0</v>
      </c>
      <c r="X51">
        <v>36.889998345323725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0.97764600000000013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13.472139999999998</v>
      </c>
      <c r="AL51">
        <v>2.6559000000000004</v>
      </c>
      <c r="AM51">
        <v>0</v>
      </c>
      <c r="AN51">
        <v>0</v>
      </c>
      <c r="AO51">
        <v>0</v>
      </c>
      <c r="AP51">
        <v>0.84597239999999996</v>
      </c>
      <c r="AQ51">
        <v>0</v>
      </c>
      <c r="AR51">
        <v>5.8887360000000006</v>
      </c>
      <c r="AS51">
        <v>3.4168080000000001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29.837782028725339</v>
      </c>
      <c r="BB51">
        <f t="shared" si="0"/>
        <v>696.14231705150212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165.03322390740004</v>
      </c>
      <c r="L52">
        <v>44.242403607503626</v>
      </c>
      <c r="M52">
        <v>0</v>
      </c>
      <c r="N52">
        <v>30</v>
      </c>
      <c r="O52">
        <v>24.720400000000005</v>
      </c>
      <c r="P52">
        <v>43.887511080000003</v>
      </c>
      <c r="Q52">
        <v>5.5427397399999991</v>
      </c>
      <c r="R52">
        <v>10.765739200000001</v>
      </c>
      <c r="S52">
        <v>6.6785744000000005</v>
      </c>
      <c r="T52">
        <v>0</v>
      </c>
      <c r="U52">
        <v>330.96230639999999</v>
      </c>
      <c r="V52">
        <v>0</v>
      </c>
      <c r="W52">
        <v>0</v>
      </c>
      <c r="X52">
        <v>36.889998345323725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0.97764600000000013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13.472139999999998</v>
      </c>
      <c r="AL52">
        <v>2.6559000000000004</v>
      </c>
      <c r="AM52">
        <v>0</v>
      </c>
      <c r="AN52">
        <v>0</v>
      </c>
      <c r="AO52">
        <v>0</v>
      </c>
      <c r="AP52">
        <v>0.45552359999999997</v>
      </c>
      <c r="AQ52">
        <v>0</v>
      </c>
      <c r="AR52">
        <v>5.8887360000000006</v>
      </c>
      <c r="AS52">
        <v>3.4168080000000001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29.821734562725339</v>
      </c>
      <c r="BB52">
        <f t="shared" si="0"/>
        <v>695.76791571750209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165.03322390740004</v>
      </c>
      <c r="L53">
        <v>44.242403607503626</v>
      </c>
      <c r="M53">
        <v>0</v>
      </c>
      <c r="N53">
        <v>30</v>
      </c>
      <c r="O53">
        <v>24.720400000000005</v>
      </c>
      <c r="P53">
        <v>43.887511080000003</v>
      </c>
      <c r="Q53">
        <v>5.5427397399999991</v>
      </c>
      <c r="R53">
        <v>10.765739200000001</v>
      </c>
      <c r="S53">
        <v>6.6785744000000005</v>
      </c>
      <c r="T53">
        <v>0</v>
      </c>
      <c r="U53">
        <v>330.96230639999999</v>
      </c>
      <c r="V53">
        <v>0</v>
      </c>
      <c r="W53">
        <v>0</v>
      </c>
      <c r="X53">
        <v>36.889998345323725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0.97764600000000013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13.472139999999998</v>
      </c>
      <c r="AL53">
        <v>2.6559000000000004</v>
      </c>
      <c r="AM53">
        <v>0</v>
      </c>
      <c r="AN53">
        <v>0</v>
      </c>
      <c r="AO53">
        <v>0</v>
      </c>
      <c r="AP53">
        <v>0.45552359999999997</v>
      </c>
      <c r="AQ53">
        <v>0</v>
      </c>
      <c r="AR53">
        <v>5.8887360000000006</v>
      </c>
      <c r="AS53">
        <v>3.4168080000000001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29.821734562725339</v>
      </c>
      <c r="BB53">
        <f t="shared" si="0"/>
        <v>695.76791571750209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165.03322390740004</v>
      </c>
      <c r="L54">
        <v>38.449944444444448</v>
      </c>
      <c r="M54">
        <v>0</v>
      </c>
      <c r="N54">
        <v>30</v>
      </c>
      <c r="O54">
        <v>24.720400000000005</v>
      </c>
      <c r="P54">
        <v>43.887511080000003</v>
      </c>
      <c r="Q54">
        <v>5.5427397399999991</v>
      </c>
      <c r="R54">
        <v>10.765739200000001</v>
      </c>
      <c r="S54">
        <v>6.6785744000000005</v>
      </c>
      <c r="T54">
        <v>0</v>
      </c>
      <c r="U54">
        <v>330.96230639999999</v>
      </c>
      <c r="V54">
        <v>0</v>
      </c>
      <c r="W54">
        <v>0</v>
      </c>
      <c r="X54">
        <v>36.889998345323725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0.97764600000000013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13.472139999999998</v>
      </c>
      <c r="AL54">
        <v>2.6559000000000004</v>
      </c>
      <c r="AM54">
        <v>0</v>
      </c>
      <c r="AN54">
        <v>0</v>
      </c>
      <c r="AO54">
        <v>0</v>
      </c>
      <c r="AP54">
        <v>0.45552359999999997</v>
      </c>
      <c r="AQ54">
        <v>0</v>
      </c>
      <c r="AR54">
        <v>5.8887360000000006</v>
      </c>
      <c r="AS54">
        <v>3.4168080000000001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29.583664491123599</v>
      </c>
      <c r="BB54">
        <f t="shared" si="0"/>
        <v>690.21352662604454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165.03322390740004</v>
      </c>
      <c r="L55">
        <v>31.758655411255415</v>
      </c>
      <c r="M55">
        <v>0</v>
      </c>
      <c r="N55">
        <v>30</v>
      </c>
      <c r="O55">
        <v>24.720400000000005</v>
      </c>
      <c r="P55">
        <v>43.887511080000003</v>
      </c>
      <c r="Q55">
        <v>5.5427397399999991</v>
      </c>
      <c r="R55">
        <v>10.765739200000001</v>
      </c>
      <c r="S55">
        <v>6.6785744000000005</v>
      </c>
      <c r="T55">
        <v>0</v>
      </c>
      <c r="U55">
        <v>330.96230639999999</v>
      </c>
      <c r="V55">
        <v>0</v>
      </c>
      <c r="W55">
        <v>0</v>
      </c>
      <c r="X55">
        <v>36.889998345323725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0.97764600000000013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13.472139999999998</v>
      </c>
      <c r="AL55">
        <v>2.6559000000000004</v>
      </c>
      <c r="AM55">
        <v>0</v>
      </c>
      <c r="AN55">
        <v>0</v>
      </c>
      <c r="AO55">
        <v>0</v>
      </c>
      <c r="AP55">
        <v>0.84597239999999996</v>
      </c>
      <c r="AQ55">
        <v>0</v>
      </c>
      <c r="AR55">
        <v>5.0474879999999995</v>
      </c>
      <c r="AS55">
        <v>3.4168080000000001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29.290124735859528</v>
      </c>
      <c r="BB55">
        <f t="shared" si="0"/>
        <v>683.36497814811969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165.03322390740004</v>
      </c>
      <c r="L56">
        <v>27.76385598845599</v>
      </c>
      <c r="M56">
        <v>0</v>
      </c>
      <c r="N56">
        <v>30</v>
      </c>
      <c r="O56">
        <v>24.720400000000005</v>
      </c>
      <c r="P56">
        <v>43.887511080000003</v>
      </c>
      <c r="Q56">
        <v>4.8728149940000005</v>
      </c>
      <c r="R56">
        <v>9.0468957999999979</v>
      </c>
      <c r="S56">
        <v>5.7379869999999995</v>
      </c>
      <c r="T56">
        <v>0</v>
      </c>
      <c r="U56">
        <v>330.96230639999999</v>
      </c>
      <c r="V56">
        <v>0</v>
      </c>
      <c r="W56">
        <v>0</v>
      </c>
      <c r="X56">
        <v>36.889998345323725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0.97764600000000013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13.472139999999998</v>
      </c>
      <c r="AL56">
        <v>2.6559000000000004</v>
      </c>
      <c r="AM56">
        <v>0</v>
      </c>
      <c r="AN56">
        <v>0</v>
      </c>
      <c r="AO56">
        <v>0</v>
      </c>
      <c r="AP56">
        <v>0.45552359999999997</v>
      </c>
      <c r="AQ56">
        <v>0</v>
      </c>
      <c r="AR56">
        <v>5.0474879999999995</v>
      </c>
      <c r="AS56">
        <v>3.4168080000000001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28.973054609582473</v>
      </c>
      <c r="BB56">
        <f t="shared" si="0"/>
        <v>675.96744450559731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165.03322390740004</v>
      </c>
      <c r="L57">
        <v>27.76385598845599</v>
      </c>
      <c r="M57">
        <v>0</v>
      </c>
      <c r="N57">
        <v>30</v>
      </c>
      <c r="O57">
        <v>24.720400000000005</v>
      </c>
      <c r="P57">
        <v>43.887511080000003</v>
      </c>
      <c r="Q57">
        <v>4.6435797399999998</v>
      </c>
      <c r="R57">
        <v>9.0468957999999979</v>
      </c>
      <c r="S57">
        <v>5.7379869999999995</v>
      </c>
      <c r="T57">
        <v>0</v>
      </c>
      <c r="U57">
        <v>330.96230639999999</v>
      </c>
      <c r="V57">
        <v>0</v>
      </c>
      <c r="W57">
        <v>0</v>
      </c>
      <c r="X57">
        <v>36.889998345323725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0.97764600000000013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13.472139999999998</v>
      </c>
      <c r="AL57">
        <v>2.6559000000000004</v>
      </c>
      <c r="AM57">
        <v>0</v>
      </c>
      <c r="AN57">
        <v>0</v>
      </c>
      <c r="AO57">
        <v>0</v>
      </c>
      <c r="AP57">
        <v>0.45552359999999997</v>
      </c>
      <c r="AQ57">
        <v>0</v>
      </c>
      <c r="AR57">
        <v>5.0474879999999995</v>
      </c>
      <c r="AS57">
        <v>3.4168080000000001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28.963632987582475</v>
      </c>
      <c r="BB57">
        <f t="shared" si="0"/>
        <v>675.74763087359725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144.59975604000005</v>
      </c>
      <c r="L58">
        <v>32.75735526695528</v>
      </c>
      <c r="M58">
        <v>0</v>
      </c>
      <c r="N58">
        <v>30</v>
      </c>
      <c r="O58">
        <v>24.720400000000005</v>
      </c>
      <c r="P58">
        <v>43.887511080000003</v>
      </c>
      <c r="Q58">
        <v>4.6435797399999998</v>
      </c>
      <c r="R58">
        <v>9.0468957999999979</v>
      </c>
      <c r="S58">
        <v>5.7379869999999995</v>
      </c>
      <c r="T58">
        <v>0</v>
      </c>
      <c r="U58">
        <v>330.96230639999999</v>
      </c>
      <c r="V58">
        <v>0</v>
      </c>
      <c r="W58">
        <v>0</v>
      </c>
      <c r="X58">
        <v>36.889998345323725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0.97764600000000013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13.472139999999998</v>
      </c>
      <c r="AL58">
        <v>2.6559000000000004</v>
      </c>
      <c r="AM58">
        <v>0</v>
      </c>
      <c r="AN58">
        <v>0</v>
      </c>
      <c r="AO58">
        <v>0</v>
      </c>
      <c r="AP58">
        <v>0.45552359999999997</v>
      </c>
      <c r="AQ58">
        <v>0</v>
      </c>
      <c r="AR58">
        <v>5.0474879999999995</v>
      </c>
      <c r="AS58">
        <v>3.4168080000000001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28.32905022902882</v>
      </c>
      <c r="BB58">
        <f t="shared" si="0"/>
        <v>660.9422450432503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155.41325603999999</v>
      </c>
      <c r="L59">
        <v>30.759955555555557</v>
      </c>
      <c r="M59">
        <v>0</v>
      </c>
      <c r="N59">
        <v>30</v>
      </c>
      <c r="O59">
        <v>24.720400000000005</v>
      </c>
      <c r="P59">
        <v>43.887511080000003</v>
      </c>
      <c r="Q59">
        <v>4.6232597399999991</v>
      </c>
      <c r="R59">
        <v>9.0037157999999984</v>
      </c>
      <c r="S59">
        <v>5.7075069999999997</v>
      </c>
      <c r="T59">
        <v>0</v>
      </c>
      <c r="U59">
        <v>330.96230639999999</v>
      </c>
      <c r="V59">
        <v>0</v>
      </c>
      <c r="W59">
        <v>0</v>
      </c>
      <c r="X59">
        <v>36.889998345323725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0.97764600000000013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13.472139999999998</v>
      </c>
      <c r="AL59">
        <v>0.59020000000000006</v>
      </c>
      <c r="AM59">
        <v>0</v>
      </c>
      <c r="AN59">
        <v>0</v>
      </c>
      <c r="AO59">
        <v>0</v>
      </c>
      <c r="AP59">
        <v>0.45552359999999997</v>
      </c>
      <c r="AQ59">
        <v>0</v>
      </c>
      <c r="AR59">
        <v>5.0474879999999995</v>
      </c>
      <c r="AS59">
        <v>3.4168080000000001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28.602628950515001</v>
      </c>
      <c r="BB59">
        <f t="shared" si="0"/>
        <v>667.32508661036434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155.41325603999999</v>
      </c>
      <c r="L60">
        <v>30.726998460317461</v>
      </c>
      <c r="M60">
        <v>0</v>
      </c>
      <c r="N60">
        <v>30</v>
      </c>
      <c r="O60">
        <v>24.720400000000005</v>
      </c>
      <c r="P60">
        <v>43.887511080000003</v>
      </c>
      <c r="Q60">
        <v>4.6232597399999991</v>
      </c>
      <c r="R60">
        <v>9.0037157999999984</v>
      </c>
      <c r="S60">
        <v>5.7075069999999997</v>
      </c>
      <c r="T60">
        <v>0</v>
      </c>
      <c r="U60">
        <v>330.96230639999999</v>
      </c>
      <c r="V60">
        <v>0</v>
      </c>
      <c r="W60">
        <v>0</v>
      </c>
      <c r="X60">
        <v>36.889998345323725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0.97764600000000013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13.472139999999998</v>
      </c>
      <c r="AL60">
        <v>0.59020000000000006</v>
      </c>
      <c r="AM60">
        <v>0</v>
      </c>
      <c r="AN60">
        <v>0</v>
      </c>
      <c r="AO60">
        <v>0</v>
      </c>
      <c r="AP60">
        <v>0.45552359999999997</v>
      </c>
      <c r="AQ60">
        <v>0</v>
      </c>
      <c r="AR60">
        <v>5.0474879999999995</v>
      </c>
      <c r="AS60">
        <v>3.4168080000000001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28.601274413900715</v>
      </c>
      <c r="BB60">
        <f t="shared" si="0"/>
        <v>667.29348405174051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159.01775603999997</v>
      </c>
      <c r="L61">
        <v>30.726998460317461</v>
      </c>
      <c r="M61">
        <v>0</v>
      </c>
      <c r="N61">
        <v>30</v>
      </c>
      <c r="O61">
        <v>24.720400000000005</v>
      </c>
      <c r="P61">
        <v>43.887511080000003</v>
      </c>
      <c r="Q61">
        <v>4.6232597399999991</v>
      </c>
      <c r="R61">
        <v>9.0037157999999984</v>
      </c>
      <c r="S61">
        <v>5.7075069999999997</v>
      </c>
      <c r="T61">
        <v>0</v>
      </c>
      <c r="U61">
        <v>330.96230639999999</v>
      </c>
      <c r="V61">
        <v>0</v>
      </c>
      <c r="W61">
        <v>0</v>
      </c>
      <c r="X61">
        <v>36.889998345323725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0.97764600000000013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13.472139999999998</v>
      </c>
      <c r="AL61">
        <v>0.59020000000000006</v>
      </c>
      <c r="AM61">
        <v>0</v>
      </c>
      <c r="AN61">
        <v>0</v>
      </c>
      <c r="AO61">
        <v>0</v>
      </c>
      <c r="AP61">
        <v>0.45552359999999997</v>
      </c>
      <c r="AQ61">
        <v>0</v>
      </c>
      <c r="AR61">
        <v>5.0474879999999995</v>
      </c>
      <c r="AS61">
        <v>3.4168080000000001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28.749419363900703</v>
      </c>
      <c r="BB61">
        <f t="shared" si="0"/>
        <v>670.74983910174046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159.01775603999997</v>
      </c>
      <c r="L62">
        <v>30.726998460317461</v>
      </c>
      <c r="M62">
        <v>0</v>
      </c>
      <c r="N62">
        <v>30</v>
      </c>
      <c r="O62">
        <v>24.720400000000005</v>
      </c>
      <c r="P62">
        <v>43.887511080000003</v>
      </c>
      <c r="Q62">
        <v>4.6232597399999991</v>
      </c>
      <c r="R62">
        <v>9.0037157999999984</v>
      </c>
      <c r="S62">
        <v>5.7075069999999997</v>
      </c>
      <c r="T62">
        <v>0</v>
      </c>
      <c r="U62">
        <v>330.96230639999999</v>
      </c>
      <c r="V62">
        <v>0</v>
      </c>
      <c r="W62">
        <v>0</v>
      </c>
      <c r="X62">
        <v>36.889998345323725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0.97764600000000013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13.472139999999998</v>
      </c>
      <c r="AL62">
        <v>0.59020000000000006</v>
      </c>
      <c r="AM62">
        <v>0</v>
      </c>
      <c r="AN62">
        <v>0</v>
      </c>
      <c r="AO62">
        <v>0</v>
      </c>
      <c r="AP62">
        <v>0.45552359999999997</v>
      </c>
      <c r="AQ62">
        <v>0</v>
      </c>
      <c r="AR62">
        <v>5.0474879999999995</v>
      </c>
      <c r="AS62">
        <v>3.4168080000000001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28.749419363900703</v>
      </c>
      <c r="BB62">
        <f t="shared" si="0"/>
        <v>670.74983910174046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165.03322390740004</v>
      </c>
      <c r="L63">
        <v>30.726998460317461</v>
      </c>
      <c r="M63">
        <v>0</v>
      </c>
      <c r="N63">
        <v>30</v>
      </c>
      <c r="O63">
        <v>24.720400000000005</v>
      </c>
      <c r="P63">
        <v>43.887511080000003</v>
      </c>
      <c r="Q63">
        <v>4.6232597399999991</v>
      </c>
      <c r="R63">
        <v>9.0037157999999984</v>
      </c>
      <c r="S63">
        <v>5.7075069999999997</v>
      </c>
      <c r="T63">
        <v>0</v>
      </c>
      <c r="U63">
        <v>330.96230639999999</v>
      </c>
      <c r="V63">
        <v>0</v>
      </c>
      <c r="W63">
        <v>0</v>
      </c>
      <c r="X63">
        <v>36.889998345323725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0.97764600000000013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13.472139999999998</v>
      </c>
      <c r="AL63">
        <v>0.59020000000000006</v>
      </c>
      <c r="AM63">
        <v>0</v>
      </c>
      <c r="AN63">
        <v>0</v>
      </c>
      <c r="AO63">
        <v>0</v>
      </c>
      <c r="AP63">
        <v>0.84597239999999996</v>
      </c>
      <c r="AQ63">
        <v>0</v>
      </c>
      <c r="AR63">
        <v>5.0474879999999995</v>
      </c>
      <c r="AS63">
        <v>3.4168080000000001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29.012702608800765</v>
      </c>
      <c r="BB63">
        <f t="shared" si="0"/>
        <v>676.89247252424059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165.03322390740004</v>
      </c>
      <c r="L64">
        <v>30.726998460317461</v>
      </c>
      <c r="M64">
        <v>0</v>
      </c>
      <c r="N64">
        <v>30</v>
      </c>
      <c r="O64">
        <v>24.720400000000005</v>
      </c>
      <c r="P64">
        <v>43.887511080000003</v>
      </c>
      <c r="Q64">
        <v>4.6232597399999991</v>
      </c>
      <c r="R64">
        <v>9.0037157999999984</v>
      </c>
      <c r="S64">
        <v>5.7075069999999997</v>
      </c>
      <c r="T64">
        <v>0</v>
      </c>
      <c r="U64">
        <v>330.96230639999999</v>
      </c>
      <c r="V64">
        <v>0</v>
      </c>
      <c r="W64">
        <v>0</v>
      </c>
      <c r="X64">
        <v>36.889998345323725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0.97764600000000013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13.472139999999998</v>
      </c>
      <c r="AL64">
        <v>0.59020000000000006</v>
      </c>
      <c r="AM64">
        <v>0</v>
      </c>
      <c r="AN64">
        <v>0</v>
      </c>
      <c r="AO64">
        <v>0</v>
      </c>
      <c r="AP64">
        <v>0.45552359999999997</v>
      </c>
      <c r="AQ64">
        <v>0</v>
      </c>
      <c r="AR64">
        <v>5.0474879999999995</v>
      </c>
      <c r="AS64">
        <v>3.4168080000000001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28.996655142800766</v>
      </c>
      <c r="BB64">
        <f t="shared" si="0"/>
        <v>676.51807119024045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165.03322390740004</v>
      </c>
      <c r="L65">
        <v>27.730898893217901</v>
      </c>
      <c r="M65">
        <v>0</v>
      </c>
      <c r="N65">
        <v>30</v>
      </c>
      <c r="O65">
        <v>24.720400000000005</v>
      </c>
      <c r="P65">
        <v>43.887511080000003</v>
      </c>
      <c r="Q65">
        <v>4.6232597399999991</v>
      </c>
      <c r="R65">
        <v>9.0037157999999984</v>
      </c>
      <c r="S65">
        <v>5.7075069999999997</v>
      </c>
      <c r="T65">
        <v>0</v>
      </c>
      <c r="U65">
        <v>330.96230639999999</v>
      </c>
      <c r="V65">
        <v>0</v>
      </c>
      <c r="W65">
        <v>0</v>
      </c>
      <c r="X65">
        <v>36.889998345323725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0.97764600000000013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13.472139999999998</v>
      </c>
      <c r="AL65">
        <v>0.59020000000000006</v>
      </c>
      <c r="AM65">
        <v>0</v>
      </c>
      <c r="AN65">
        <v>0</v>
      </c>
      <c r="AO65">
        <v>0</v>
      </c>
      <c r="AP65">
        <v>0.45552359999999997</v>
      </c>
      <c r="AQ65">
        <v>0</v>
      </c>
      <c r="AR65">
        <v>5.0474879999999995</v>
      </c>
      <c r="AS65">
        <v>3.4168080000000001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28.873515450592979</v>
      </c>
      <c r="BB65">
        <f t="shared" si="0"/>
        <v>673.64511131534869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165.03322390740004</v>
      </c>
      <c r="L66">
        <v>28.729598748917756</v>
      </c>
      <c r="M66">
        <v>0</v>
      </c>
      <c r="N66">
        <v>30</v>
      </c>
      <c r="O66">
        <v>24.720400000000005</v>
      </c>
      <c r="P66">
        <v>43.887511080000003</v>
      </c>
      <c r="Q66">
        <v>4.6232597399999991</v>
      </c>
      <c r="R66">
        <v>9.0037157999999984</v>
      </c>
      <c r="S66">
        <v>5.7075069999999997</v>
      </c>
      <c r="T66">
        <v>0</v>
      </c>
      <c r="U66">
        <v>330.96230639999999</v>
      </c>
      <c r="V66">
        <v>0</v>
      </c>
      <c r="W66">
        <v>0</v>
      </c>
      <c r="X66">
        <v>36.889998345323725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0.97764600000000013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13.472139999999998</v>
      </c>
      <c r="AL66">
        <v>0.59020000000000006</v>
      </c>
      <c r="AM66">
        <v>0</v>
      </c>
      <c r="AN66">
        <v>0</v>
      </c>
      <c r="AO66">
        <v>0</v>
      </c>
      <c r="AP66">
        <v>0.45552359999999997</v>
      </c>
      <c r="AQ66">
        <v>0</v>
      </c>
      <c r="AR66">
        <v>5.0474879999999995</v>
      </c>
      <c r="AS66">
        <v>4.0318334400000007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28.939839586662242</v>
      </c>
      <c r="BB66">
        <f t="shared" si="0"/>
        <v>675.19251247497937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165.03322390740004</v>
      </c>
      <c r="L67">
        <v>33.456445165945169</v>
      </c>
      <c r="M67">
        <v>0</v>
      </c>
      <c r="N67">
        <v>30</v>
      </c>
      <c r="O67">
        <v>24.720400000000005</v>
      </c>
      <c r="P67">
        <v>43.887511080000003</v>
      </c>
      <c r="Q67">
        <v>5.5427397399999991</v>
      </c>
      <c r="R67">
        <v>10.765739200000001</v>
      </c>
      <c r="S67">
        <v>6.6785744000000005</v>
      </c>
      <c r="T67">
        <v>0</v>
      </c>
      <c r="U67">
        <v>330.96230639999999</v>
      </c>
      <c r="V67">
        <v>0</v>
      </c>
      <c r="W67">
        <v>0</v>
      </c>
      <c r="X67">
        <v>36.889998345323725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0.97764600000000013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13.472139999999998</v>
      </c>
      <c r="AL67">
        <v>0.59020000000000006</v>
      </c>
      <c r="AM67">
        <v>0</v>
      </c>
      <c r="AN67">
        <v>0</v>
      </c>
      <c r="AO67">
        <v>0</v>
      </c>
      <c r="AP67">
        <v>0.84597239999999996</v>
      </c>
      <c r="AQ67">
        <v>0</v>
      </c>
      <c r="AR67">
        <v>5.0474879999999995</v>
      </c>
      <c r="AS67">
        <v>4.0318334400000007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29.30028104440207</v>
      </c>
      <c r="BB67">
        <f t="shared" si="0"/>
        <v>683.60193703426705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165.03322390740004</v>
      </c>
      <c r="L68">
        <v>32.457745310245315</v>
      </c>
      <c r="M68">
        <v>0</v>
      </c>
      <c r="N68">
        <v>30</v>
      </c>
      <c r="O68">
        <v>24.720400000000005</v>
      </c>
      <c r="P68">
        <v>43.887511080000003</v>
      </c>
      <c r="Q68">
        <v>5.5427397399999991</v>
      </c>
      <c r="R68">
        <v>10.765739200000001</v>
      </c>
      <c r="S68">
        <v>6.6785744000000005</v>
      </c>
      <c r="T68">
        <v>0</v>
      </c>
      <c r="U68">
        <v>330.96230639999999</v>
      </c>
      <c r="V68">
        <v>0</v>
      </c>
      <c r="W68">
        <v>0</v>
      </c>
      <c r="X68">
        <v>36.889998345323725</v>
      </c>
      <c r="Y68">
        <v>0</v>
      </c>
      <c r="Z68">
        <v>0</v>
      </c>
      <c r="AA68">
        <v>3.5685374399999996</v>
      </c>
      <c r="AB68">
        <v>0</v>
      </c>
      <c r="AC68">
        <v>0</v>
      </c>
      <c r="AD68">
        <v>0</v>
      </c>
      <c r="AE68">
        <v>0.97764600000000013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13.472139999999998</v>
      </c>
      <c r="AL68">
        <v>0.59020000000000006</v>
      </c>
      <c r="AM68">
        <v>0</v>
      </c>
      <c r="AN68">
        <v>0</v>
      </c>
      <c r="AO68">
        <v>0</v>
      </c>
      <c r="AP68">
        <v>0.78089760000000008</v>
      </c>
      <c r="AQ68">
        <v>0</v>
      </c>
      <c r="AR68">
        <v>5.0474879999999995</v>
      </c>
      <c r="AS68">
        <v>4.0318334400000007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29.403226826332805</v>
      </c>
      <c r="BB68">
        <f t="shared" ref="BB68:BB99" si="1">SUM(B68:AZ68)-BA68</f>
        <v>686.00375403663645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165.03322390740004</v>
      </c>
      <c r="L69">
        <v>34.455145021645031</v>
      </c>
      <c r="M69">
        <v>0</v>
      </c>
      <c r="N69">
        <v>30</v>
      </c>
      <c r="O69">
        <v>24.720400000000005</v>
      </c>
      <c r="P69">
        <v>43.887511080000003</v>
      </c>
      <c r="Q69">
        <v>5.5427397399999991</v>
      </c>
      <c r="R69">
        <v>10.765739200000001</v>
      </c>
      <c r="S69">
        <v>6.6785744000000005</v>
      </c>
      <c r="T69">
        <v>0</v>
      </c>
      <c r="U69">
        <v>330.96230639999999</v>
      </c>
      <c r="V69">
        <v>0</v>
      </c>
      <c r="W69">
        <v>0</v>
      </c>
      <c r="X69">
        <v>36.889998345323725</v>
      </c>
      <c r="Y69">
        <v>0</v>
      </c>
      <c r="Z69">
        <v>0</v>
      </c>
      <c r="AA69">
        <v>3.5685374399999996</v>
      </c>
      <c r="AB69">
        <v>0</v>
      </c>
      <c r="AC69">
        <v>0</v>
      </c>
      <c r="AD69">
        <v>0</v>
      </c>
      <c r="AE69">
        <v>3.5847019999999996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13.472139999999998</v>
      </c>
      <c r="AL69">
        <v>0.59020000000000006</v>
      </c>
      <c r="AM69">
        <v>0</v>
      </c>
      <c r="AN69">
        <v>0</v>
      </c>
      <c r="AO69">
        <v>0</v>
      </c>
      <c r="AP69">
        <v>0.78089760000000008</v>
      </c>
      <c r="AQ69">
        <v>0</v>
      </c>
      <c r="AR69">
        <v>5.0474879999999995</v>
      </c>
      <c r="AS69">
        <v>4.0318334400000007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29.836656818471333</v>
      </c>
      <c r="BB69">
        <f t="shared" si="1"/>
        <v>696.11606835589748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165.03322390740004</v>
      </c>
      <c r="L70">
        <v>35.453844877344878</v>
      </c>
      <c r="M70">
        <v>0</v>
      </c>
      <c r="N70">
        <v>30</v>
      </c>
      <c r="O70">
        <v>24.720400000000005</v>
      </c>
      <c r="P70">
        <v>43.887511080000003</v>
      </c>
      <c r="Q70">
        <v>5.5427397399999991</v>
      </c>
      <c r="R70">
        <v>10.765739200000001</v>
      </c>
      <c r="S70">
        <v>6.6785744000000005</v>
      </c>
      <c r="T70">
        <v>0</v>
      </c>
      <c r="U70">
        <v>330.96230639999999</v>
      </c>
      <c r="V70">
        <v>0</v>
      </c>
      <c r="W70">
        <v>0</v>
      </c>
      <c r="X70">
        <v>36.889998345323725</v>
      </c>
      <c r="Y70">
        <v>0</v>
      </c>
      <c r="Z70">
        <v>0</v>
      </c>
      <c r="AA70">
        <v>3.5685374399999996</v>
      </c>
      <c r="AB70">
        <v>0</v>
      </c>
      <c r="AC70">
        <v>0</v>
      </c>
      <c r="AD70">
        <v>0</v>
      </c>
      <c r="AE70">
        <v>3.5847019999999996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13.472139999999998</v>
      </c>
      <c r="AL70">
        <v>0.59020000000000006</v>
      </c>
      <c r="AM70">
        <v>0</v>
      </c>
      <c r="AN70">
        <v>0</v>
      </c>
      <c r="AO70">
        <v>0</v>
      </c>
      <c r="AP70">
        <v>0.45552359999999997</v>
      </c>
      <c r="AQ70">
        <v>0</v>
      </c>
      <c r="AR70">
        <v>5.0474879999999995</v>
      </c>
      <c r="AS70">
        <v>4.0318334400000007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30.108517500540589</v>
      </c>
      <c r="BB70">
        <f t="shared" si="1"/>
        <v>702.45882212952802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165.03322390740004</v>
      </c>
      <c r="L71">
        <v>32.457745310245315</v>
      </c>
      <c r="M71">
        <v>0</v>
      </c>
      <c r="N71">
        <v>30</v>
      </c>
      <c r="O71">
        <v>24.720400000000005</v>
      </c>
      <c r="P71">
        <v>43.887511080000003</v>
      </c>
      <c r="Q71">
        <v>5.5427397399999991</v>
      </c>
      <c r="R71">
        <v>10.765739200000001</v>
      </c>
      <c r="S71">
        <v>6.6785744000000005</v>
      </c>
      <c r="T71">
        <v>0</v>
      </c>
      <c r="U71">
        <v>330.96230639999999</v>
      </c>
      <c r="V71">
        <v>0</v>
      </c>
      <c r="W71">
        <v>0</v>
      </c>
      <c r="X71">
        <v>36.889998345323725</v>
      </c>
      <c r="Y71">
        <v>0</v>
      </c>
      <c r="Z71">
        <v>0</v>
      </c>
      <c r="AA71">
        <v>3.5685374399999996</v>
      </c>
      <c r="AB71">
        <v>3.3451901599999991</v>
      </c>
      <c r="AC71">
        <v>2.4581713600000001</v>
      </c>
      <c r="AD71">
        <v>2.3205531440000002</v>
      </c>
      <c r="AE71">
        <v>3.5847019999999996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13.472139999999998</v>
      </c>
      <c r="AL71">
        <v>0.59020000000000006</v>
      </c>
      <c r="AM71">
        <v>0</v>
      </c>
      <c r="AN71">
        <v>0</v>
      </c>
      <c r="AO71">
        <v>0</v>
      </c>
      <c r="AP71">
        <v>0.45552359999999997</v>
      </c>
      <c r="AQ71">
        <v>0</v>
      </c>
      <c r="AR71">
        <v>5.0474879999999995</v>
      </c>
      <c r="AS71">
        <v>4.0318334400000007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30.563457678332799</v>
      </c>
      <c r="BB71">
        <f t="shared" si="1"/>
        <v>713.0729856486364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165.03322390740004</v>
      </c>
      <c r="L72">
        <v>33.456445165945169</v>
      </c>
      <c r="M72">
        <v>0</v>
      </c>
      <c r="N72">
        <v>30</v>
      </c>
      <c r="O72">
        <v>24.720400000000005</v>
      </c>
      <c r="P72">
        <v>43.887511080000003</v>
      </c>
      <c r="Q72">
        <v>5.5427397399999991</v>
      </c>
      <c r="R72">
        <v>10.765739200000001</v>
      </c>
      <c r="S72">
        <v>6.6785744000000005</v>
      </c>
      <c r="T72">
        <v>0</v>
      </c>
      <c r="U72">
        <v>330.96230639999999</v>
      </c>
      <c r="V72">
        <v>0</v>
      </c>
      <c r="W72">
        <v>0</v>
      </c>
      <c r="X72">
        <v>36.889998345323725</v>
      </c>
      <c r="Y72">
        <v>0</v>
      </c>
      <c r="Z72">
        <v>1.6646652000000002</v>
      </c>
      <c r="AA72">
        <v>5.0164999999999988</v>
      </c>
      <c r="AB72">
        <v>3.3451901599999991</v>
      </c>
      <c r="AC72">
        <v>4.9163427200000003</v>
      </c>
      <c r="AD72">
        <v>4.6411062880000005</v>
      </c>
      <c r="AE72">
        <v>7.1694040000000001</v>
      </c>
      <c r="AF72">
        <v>0</v>
      </c>
      <c r="AG72">
        <v>0</v>
      </c>
      <c r="AH72">
        <v>23.7651544</v>
      </c>
      <c r="AI72">
        <v>0.64668399999999981</v>
      </c>
      <c r="AJ72">
        <v>0</v>
      </c>
      <c r="AK72">
        <v>13.472139999999998</v>
      </c>
      <c r="AL72">
        <v>5.9020000000000019</v>
      </c>
      <c r="AM72">
        <v>0</v>
      </c>
      <c r="AN72">
        <v>0</v>
      </c>
      <c r="AO72">
        <v>0</v>
      </c>
      <c r="AP72">
        <v>0.45552359999999997</v>
      </c>
      <c r="AQ72">
        <v>0</v>
      </c>
      <c r="AR72">
        <v>5.0474879999999995</v>
      </c>
      <c r="AS72">
        <v>4.0318334400000007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31.565250909985547</v>
      </c>
      <c r="BB72">
        <f t="shared" si="1"/>
        <v>736.44571913668335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165.03322390740004</v>
      </c>
      <c r="L73">
        <v>33.456445165945169</v>
      </c>
      <c r="M73">
        <v>0</v>
      </c>
      <c r="N73">
        <v>30</v>
      </c>
      <c r="O73">
        <v>24.720400000000005</v>
      </c>
      <c r="P73">
        <v>43.887511080000003</v>
      </c>
      <c r="Q73">
        <v>5.5427397399999991</v>
      </c>
      <c r="R73">
        <v>10.765739200000001</v>
      </c>
      <c r="S73">
        <v>6.6785744000000005</v>
      </c>
      <c r="T73">
        <v>0</v>
      </c>
      <c r="U73">
        <v>330.96230639999999</v>
      </c>
      <c r="V73">
        <v>0</v>
      </c>
      <c r="W73">
        <v>0</v>
      </c>
      <c r="X73">
        <v>36.889998345323725</v>
      </c>
      <c r="Y73">
        <v>0</v>
      </c>
      <c r="Z73">
        <v>3.3293304000000004</v>
      </c>
      <c r="AA73">
        <v>7.1370748800000001</v>
      </c>
      <c r="AB73">
        <v>6.6903803199999983</v>
      </c>
      <c r="AC73">
        <v>7.381953231999999</v>
      </c>
      <c r="AD73">
        <v>6.9616594319999994</v>
      </c>
      <c r="AE73">
        <v>12.556885224</v>
      </c>
      <c r="AF73">
        <v>0</v>
      </c>
      <c r="AG73">
        <v>0</v>
      </c>
      <c r="AH73">
        <v>29.706442999999997</v>
      </c>
      <c r="AI73">
        <v>4.2034460000000005</v>
      </c>
      <c r="AJ73">
        <v>0</v>
      </c>
      <c r="AK73">
        <v>13.472139999999998</v>
      </c>
      <c r="AL73">
        <v>13.574600000000002</v>
      </c>
      <c r="AM73">
        <v>0</v>
      </c>
      <c r="AN73">
        <v>0</v>
      </c>
      <c r="AO73">
        <v>0</v>
      </c>
      <c r="AP73">
        <v>0.45552359999999997</v>
      </c>
      <c r="AQ73">
        <v>0</v>
      </c>
      <c r="AR73">
        <v>5.0474879999999995</v>
      </c>
      <c r="AS73">
        <v>4.0318334400000007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32.982161477193806</v>
      </c>
      <c r="BB73">
        <f t="shared" si="1"/>
        <v>769.50353428947528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165.03322390740004</v>
      </c>
      <c r="L74">
        <v>40.447344155844149</v>
      </c>
      <c r="M74">
        <v>0</v>
      </c>
      <c r="N74">
        <v>30</v>
      </c>
      <c r="O74">
        <v>24.720400000000005</v>
      </c>
      <c r="P74">
        <v>43.887511080000003</v>
      </c>
      <c r="Q74">
        <v>5.5427397399999991</v>
      </c>
      <c r="R74">
        <v>10.765739200000001</v>
      </c>
      <c r="S74">
        <v>6.6785744000000005</v>
      </c>
      <c r="T74">
        <v>0</v>
      </c>
      <c r="U74">
        <v>330.96230639999999</v>
      </c>
      <c r="V74">
        <v>0</v>
      </c>
      <c r="W74">
        <v>0</v>
      </c>
      <c r="X74">
        <v>36.889998345323725</v>
      </c>
      <c r="Y74">
        <v>0</v>
      </c>
      <c r="Z74">
        <v>3.3293304000000004</v>
      </c>
      <c r="AA74">
        <v>7.1370748800000001</v>
      </c>
      <c r="AB74">
        <v>6.6903803199999983</v>
      </c>
      <c r="AC74">
        <v>7.381953231999999</v>
      </c>
      <c r="AD74">
        <v>6.9616594319999994</v>
      </c>
      <c r="AE74">
        <v>12.556885224</v>
      </c>
      <c r="AF74">
        <v>0</v>
      </c>
      <c r="AG74">
        <v>0</v>
      </c>
      <c r="AH74">
        <v>29.706442999999997</v>
      </c>
      <c r="AI74">
        <v>4.2034460000000005</v>
      </c>
      <c r="AJ74">
        <v>0</v>
      </c>
      <c r="AK74">
        <v>13.472139999999998</v>
      </c>
      <c r="AL74">
        <v>13.574600000000002</v>
      </c>
      <c r="AM74">
        <v>0</v>
      </c>
      <c r="AN74">
        <v>0</v>
      </c>
      <c r="AO74">
        <v>0</v>
      </c>
      <c r="AP74">
        <v>0.45552359999999997</v>
      </c>
      <c r="AQ74">
        <v>0</v>
      </c>
      <c r="AR74">
        <v>5.0474879999999995</v>
      </c>
      <c r="AS74">
        <v>4.0318334400000007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33.269487425678641</v>
      </c>
      <c r="BB74">
        <f t="shared" si="1"/>
        <v>776.20710733088936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165.03322390740004</v>
      </c>
      <c r="L75">
        <v>44.242403607503626</v>
      </c>
      <c r="M75">
        <v>0</v>
      </c>
      <c r="N75">
        <v>30</v>
      </c>
      <c r="O75">
        <v>24.720400000000005</v>
      </c>
      <c r="P75">
        <v>43.887511080000003</v>
      </c>
      <c r="Q75">
        <v>5.5427397399999991</v>
      </c>
      <c r="R75">
        <v>10.765739200000001</v>
      </c>
      <c r="S75">
        <v>6.6785744000000005</v>
      </c>
      <c r="T75">
        <v>0</v>
      </c>
      <c r="U75">
        <v>330.96230639999999</v>
      </c>
      <c r="V75">
        <v>0</v>
      </c>
      <c r="W75">
        <v>0</v>
      </c>
      <c r="X75">
        <v>36.889998345323725</v>
      </c>
      <c r="Y75">
        <v>0</v>
      </c>
      <c r="Z75">
        <v>3.3293304000000004</v>
      </c>
      <c r="AA75">
        <v>7.1370748800000001</v>
      </c>
      <c r="AB75">
        <v>6.6903803199999983</v>
      </c>
      <c r="AC75">
        <v>7.381953231999999</v>
      </c>
      <c r="AD75">
        <v>6.9616594319999994</v>
      </c>
      <c r="AE75">
        <v>12.556885224</v>
      </c>
      <c r="AF75">
        <v>0</v>
      </c>
      <c r="AG75">
        <v>0</v>
      </c>
      <c r="AH75">
        <v>29.706442999999997</v>
      </c>
      <c r="AI75">
        <v>4.2034460000000005</v>
      </c>
      <c r="AJ75">
        <v>0</v>
      </c>
      <c r="AK75">
        <v>13.472139999999998</v>
      </c>
      <c r="AL75">
        <v>13.574600000000002</v>
      </c>
      <c r="AM75">
        <v>0</v>
      </c>
      <c r="AN75">
        <v>0</v>
      </c>
      <c r="AO75">
        <v>0</v>
      </c>
      <c r="AP75">
        <v>1.1062715999999999</v>
      </c>
      <c r="AQ75">
        <v>0</v>
      </c>
      <c r="AR75">
        <v>5.0474879999999995</v>
      </c>
      <c r="AS75">
        <v>4.0318334400000007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33.452210061141862</v>
      </c>
      <c r="BB75">
        <f t="shared" si="1"/>
        <v>780.47019214708575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165.03322390740004</v>
      </c>
      <c r="L76">
        <v>44.242403607503626</v>
      </c>
      <c r="M76">
        <v>0</v>
      </c>
      <c r="N76">
        <v>30</v>
      </c>
      <c r="O76">
        <v>24.720400000000005</v>
      </c>
      <c r="P76">
        <v>43.887511080000003</v>
      </c>
      <c r="Q76">
        <v>5.5427397399999991</v>
      </c>
      <c r="R76">
        <v>10.765739200000001</v>
      </c>
      <c r="S76">
        <v>6.6785744000000005</v>
      </c>
      <c r="T76">
        <v>0</v>
      </c>
      <c r="U76">
        <v>330.96230639999999</v>
      </c>
      <c r="V76">
        <v>0</v>
      </c>
      <c r="W76">
        <v>0</v>
      </c>
      <c r="X76">
        <v>36.889998345323725</v>
      </c>
      <c r="Y76">
        <v>0</v>
      </c>
      <c r="Z76">
        <v>3.3293304000000004</v>
      </c>
      <c r="AA76">
        <v>7.1370748800000001</v>
      </c>
      <c r="AB76">
        <v>6.6903803199999983</v>
      </c>
      <c r="AC76">
        <v>7.381953231999999</v>
      </c>
      <c r="AD76">
        <v>6.9616594319999994</v>
      </c>
      <c r="AE76">
        <v>7.1694040000000001</v>
      </c>
      <c r="AF76">
        <v>0</v>
      </c>
      <c r="AG76">
        <v>0</v>
      </c>
      <c r="AH76">
        <v>29.706442999999997</v>
      </c>
      <c r="AI76">
        <v>4.2034460000000005</v>
      </c>
      <c r="AJ76">
        <v>0</v>
      </c>
      <c r="AK76">
        <v>13.472139999999998</v>
      </c>
      <c r="AL76">
        <v>13.574600000000002</v>
      </c>
      <c r="AM76">
        <v>0</v>
      </c>
      <c r="AN76">
        <v>0</v>
      </c>
      <c r="AO76">
        <v>0</v>
      </c>
      <c r="AP76">
        <v>0.45552359999999997</v>
      </c>
      <c r="AQ76">
        <v>0</v>
      </c>
      <c r="AR76">
        <v>5.8887360000000006</v>
      </c>
      <c r="AS76">
        <v>4.0318334400000007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33.238614349141862</v>
      </c>
      <c r="BB76">
        <f t="shared" si="1"/>
        <v>775.48680663508571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165.03322390740004</v>
      </c>
      <c r="L77">
        <v>44.242403607503626</v>
      </c>
      <c r="M77">
        <v>0</v>
      </c>
      <c r="N77">
        <v>30</v>
      </c>
      <c r="O77">
        <v>24.720400000000005</v>
      </c>
      <c r="P77">
        <v>43.887511080000003</v>
      </c>
      <c r="Q77">
        <v>5.5427397399999991</v>
      </c>
      <c r="R77">
        <v>10.765739200000001</v>
      </c>
      <c r="S77">
        <v>6.6785744000000005</v>
      </c>
      <c r="T77">
        <v>0</v>
      </c>
      <c r="U77">
        <v>330.96230639999999</v>
      </c>
      <c r="V77">
        <v>0</v>
      </c>
      <c r="W77">
        <v>0</v>
      </c>
      <c r="X77">
        <v>36.889998345323725</v>
      </c>
      <c r="Y77">
        <v>0</v>
      </c>
      <c r="Z77">
        <v>3.3293304000000004</v>
      </c>
      <c r="AA77">
        <v>7.1370748800000001</v>
      </c>
      <c r="AB77">
        <v>6.6903803199999983</v>
      </c>
      <c r="AC77">
        <v>7.381953231999999</v>
      </c>
      <c r="AD77">
        <v>6.9616594319999994</v>
      </c>
      <c r="AE77">
        <v>3.5847019999999996</v>
      </c>
      <c r="AF77">
        <v>0</v>
      </c>
      <c r="AG77">
        <v>0</v>
      </c>
      <c r="AH77">
        <v>29.706442999999997</v>
      </c>
      <c r="AI77">
        <v>4.2034460000000005</v>
      </c>
      <c r="AJ77">
        <v>0</v>
      </c>
      <c r="AK77">
        <v>13.472139999999998</v>
      </c>
      <c r="AL77">
        <v>13.574600000000002</v>
      </c>
      <c r="AM77">
        <v>0</v>
      </c>
      <c r="AN77">
        <v>0</v>
      </c>
      <c r="AO77">
        <v>0</v>
      </c>
      <c r="AP77">
        <v>0.45552359999999997</v>
      </c>
      <c r="AQ77">
        <v>0</v>
      </c>
      <c r="AR77">
        <v>5.8887360000000006</v>
      </c>
      <c r="AS77">
        <v>4.0318334400000007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33.091282919141868</v>
      </c>
      <c r="BB77">
        <f t="shared" si="1"/>
        <v>772.04943606508562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165.03322390740004</v>
      </c>
      <c r="L78">
        <v>44.242403607503626</v>
      </c>
      <c r="M78">
        <v>0</v>
      </c>
      <c r="N78">
        <v>30</v>
      </c>
      <c r="O78">
        <v>24.720400000000005</v>
      </c>
      <c r="P78">
        <v>43.887511080000003</v>
      </c>
      <c r="Q78">
        <v>5.5427397399999991</v>
      </c>
      <c r="R78">
        <v>10.765739200000001</v>
      </c>
      <c r="S78">
        <v>6.6785744000000005</v>
      </c>
      <c r="T78">
        <v>0</v>
      </c>
      <c r="U78">
        <v>330.96230639999999</v>
      </c>
      <c r="V78">
        <v>0</v>
      </c>
      <c r="W78">
        <v>0</v>
      </c>
      <c r="X78">
        <v>36.889998345323725</v>
      </c>
      <c r="Y78">
        <v>0</v>
      </c>
      <c r="Z78">
        <v>3.3293304000000004</v>
      </c>
      <c r="AA78">
        <v>7.1370748800000001</v>
      </c>
      <c r="AB78">
        <v>6.6903803199999983</v>
      </c>
      <c r="AC78">
        <v>4.9163427200000003</v>
      </c>
      <c r="AD78">
        <v>6.9616594319999994</v>
      </c>
      <c r="AE78">
        <v>3.5847019999999996</v>
      </c>
      <c r="AF78">
        <v>0</v>
      </c>
      <c r="AG78">
        <v>0</v>
      </c>
      <c r="AH78">
        <v>29.706442999999997</v>
      </c>
      <c r="AI78">
        <v>4.2034460000000005</v>
      </c>
      <c r="AJ78">
        <v>0</v>
      </c>
      <c r="AK78">
        <v>13.472139999999998</v>
      </c>
      <c r="AL78">
        <v>13.574600000000002</v>
      </c>
      <c r="AM78">
        <v>0</v>
      </c>
      <c r="AN78">
        <v>0</v>
      </c>
      <c r="AO78">
        <v>0</v>
      </c>
      <c r="AP78">
        <v>0.45552359999999997</v>
      </c>
      <c r="AQ78">
        <v>0</v>
      </c>
      <c r="AR78">
        <v>5.8887360000000006</v>
      </c>
      <c r="AS78">
        <v>4.0318334400000007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32.989946317141865</v>
      </c>
      <c r="BB78">
        <f t="shared" si="1"/>
        <v>769.68516215508566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165.03322390740004</v>
      </c>
      <c r="L79">
        <v>44.242403607503626</v>
      </c>
      <c r="M79">
        <v>0</v>
      </c>
      <c r="N79">
        <v>30</v>
      </c>
      <c r="O79">
        <v>24.720400000000005</v>
      </c>
      <c r="P79">
        <v>43.887511080000003</v>
      </c>
      <c r="Q79">
        <v>5.5427397399999991</v>
      </c>
      <c r="R79">
        <v>10.765739200000001</v>
      </c>
      <c r="S79">
        <v>6.6785744000000005</v>
      </c>
      <c r="T79">
        <v>0</v>
      </c>
      <c r="U79">
        <v>330.96230639999999</v>
      </c>
      <c r="V79">
        <v>0</v>
      </c>
      <c r="W79">
        <v>0</v>
      </c>
      <c r="X79">
        <v>36.889998345323725</v>
      </c>
      <c r="Y79">
        <v>0</v>
      </c>
      <c r="Z79">
        <v>3.3293304000000004</v>
      </c>
      <c r="AA79">
        <v>7.1370748800000001</v>
      </c>
      <c r="AB79">
        <v>6.6700654000000004</v>
      </c>
      <c r="AC79">
        <v>3.2991247199999996</v>
      </c>
      <c r="AD79">
        <v>6.9616594319999994</v>
      </c>
      <c r="AE79">
        <v>3.5847019999999996</v>
      </c>
      <c r="AF79">
        <v>0</v>
      </c>
      <c r="AG79">
        <v>0</v>
      </c>
      <c r="AH79">
        <v>23.7651544</v>
      </c>
      <c r="AI79">
        <v>0.64668399999999981</v>
      </c>
      <c r="AJ79">
        <v>0</v>
      </c>
      <c r="AK79">
        <v>13.472139999999998</v>
      </c>
      <c r="AL79">
        <v>5.9020000000000019</v>
      </c>
      <c r="AM79">
        <v>0</v>
      </c>
      <c r="AN79">
        <v>0</v>
      </c>
      <c r="AO79">
        <v>0</v>
      </c>
      <c r="AP79">
        <v>0.45552359999999997</v>
      </c>
      <c r="AQ79">
        <v>0</v>
      </c>
      <c r="AR79">
        <v>5.0474879999999995</v>
      </c>
      <c r="AS79">
        <v>4.0318334400000007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32.1823550799336</v>
      </c>
      <c r="BB79">
        <f t="shared" si="1"/>
        <v>750.84332187229404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165.03322390740004</v>
      </c>
      <c r="L80">
        <v>44.242403607503626</v>
      </c>
      <c r="M80">
        <v>0</v>
      </c>
      <c r="N80">
        <v>30</v>
      </c>
      <c r="O80">
        <v>24.720400000000005</v>
      </c>
      <c r="P80">
        <v>43.887511080000003</v>
      </c>
      <c r="Q80">
        <v>5.5427397399999991</v>
      </c>
      <c r="R80">
        <v>10.765739200000001</v>
      </c>
      <c r="S80">
        <v>6.6785744000000005</v>
      </c>
      <c r="T80">
        <v>0</v>
      </c>
      <c r="U80">
        <v>330.96230639999999</v>
      </c>
      <c r="V80">
        <v>0</v>
      </c>
      <c r="W80">
        <v>0</v>
      </c>
      <c r="X80">
        <v>36.889998345323725</v>
      </c>
      <c r="Y80">
        <v>0</v>
      </c>
      <c r="Z80">
        <v>3.3293304000000004</v>
      </c>
      <c r="AA80">
        <v>7.1370748800000001</v>
      </c>
      <c r="AB80">
        <v>6.6700654000000004</v>
      </c>
      <c r="AC80">
        <v>2.4581713600000001</v>
      </c>
      <c r="AD80">
        <v>4.6411062880000005</v>
      </c>
      <c r="AE80">
        <v>2.0530566000000001</v>
      </c>
      <c r="AF80">
        <v>0</v>
      </c>
      <c r="AG80">
        <v>0</v>
      </c>
      <c r="AH80">
        <v>15.562808599999999</v>
      </c>
      <c r="AI80">
        <v>0</v>
      </c>
      <c r="AJ80">
        <v>0</v>
      </c>
      <c r="AK80">
        <v>13.472139999999998</v>
      </c>
      <c r="AL80">
        <v>2.6559000000000004</v>
      </c>
      <c r="AM80">
        <v>0</v>
      </c>
      <c r="AN80">
        <v>0</v>
      </c>
      <c r="AO80">
        <v>0</v>
      </c>
      <c r="AP80">
        <v>0.45552359999999997</v>
      </c>
      <c r="AQ80">
        <v>0</v>
      </c>
      <c r="AR80">
        <v>5.0474879999999995</v>
      </c>
      <c r="AS80">
        <v>4.0318334400000007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31.492356570725345</v>
      </c>
      <c r="BB80">
        <f t="shared" si="1"/>
        <v>734.74503867750218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165.03322390740004</v>
      </c>
      <c r="L81">
        <v>44.242403607503626</v>
      </c>
      <c r="M81">
        <v>0</v>
      </c>
      <c r="N81">
        <v>30</v>
      </c>
      <c r="O81">
        <v>24.720400000000005</v>
      </c>
      <c r="P81">
        <v>43.887511080000003</v>
      </c>
      <c r="Q81">
        <v>5.5427397399999991</v>
      </c>
      <c r="R81">
        <v>10.765739200000001</v>
      </c>
      <c r="S81">
        <v>6.6785744000000005</v>
      </c>
      <c r="T81">
        <v>0</v>
      </c>
      <c r="U81">
        <v>330.96230639999999</v>
      </c>
      <c r="V81">
        <v>0</v>
      </c>
      <c r="W81">
        <v>0</v>
      </c>
      <c r="X81">
        <v>36.889998345323725</v>
      </c>
      <c r="Y81">
        <v>0</v>
      </c>
      <c r="Z81">
        <v>3.3293304000000004</v>
      </c>
      <c r="AA81">
        <v>7.1370748800000001</v>
      </c>
      <c r="AB81">
        <v>6.6700654000000004</v>
      </c>
      <c r="AC81">
        <v>0</v>
      </c>
      <c r="AD81">
        <v>2.3205531440000002</v>
      </c>
      <c r="AE81">
        <v>0.97764600000000013</v>
      </c>
      <c r="AF81">
        <v>0</v>
      </c>
      <c r="AG81">
        <v>0</v>
      </c>
      <c r="AH81">
        <v>11.8825772</v>
      </c>
      <c r="AI81">
        <v>0</v>
      </c>
      <c r="AJ81">
        <v>0</v>
      </c>
      <c r="AK81">
        <v>13.472139999999998</v>
      </c>
      <c r="AL81">
        <v>0.59020000000000006</v>
      </c>
      <c r="AM81">
        <v>0</v>
      </c>
      <c r="AN81">
        <v>0</v>
      </c>
      <c r="AO81">
        <v>0</v>
      </c>
      <c r="AP81">
        <v>0.45552359999999997</v>
      </c>
      <c r="AQ81">
        <v>0</v>
      </c>
      <c r="AR81">
        <v>5.0474879999999995</v>
      </c>
      <c r="AS81">
        <v>4.0318334400000007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31.015593838350132</v>
      </c>
      <c r="BB81">
        <f t="shared" si="1"/>
        <v>723.62173490587736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165.03322390740004</v>
      </c>
      <c r="L82">
        <v>44.242403607503626</v>
      </c>
      <c r="M82">
        <v>0</v>
      </c>
      <c r="N82">
        <v>30</v>
      </c>
      <c r="O82">
        <v>24.720400000000005</v>
      </c>
      <c r="P82">
        <v>43.887511080000003</v>
      </c>
      <c r="Q82">
        <v>5.5427397399999991</v>
      </c>
      <c r="R82">
        <v>10.765739200000001</v>
      </c>
      <c r="S82">
        <v>6.6785744000000005</v>
      </c>
      <c r="T82">
        <v>0</v>
      </c>
      <c r="U82">
        <v>330.96230639999999</v>
      </c>
      <c r="V82">
        <v>0</v>
      </c>
      <c r="W82">
        <v>0</v>
      </c>
      <c r="X82">
        <v>36.889998345323725</v>
      </c>
      <c r="Y82">
        <v>0</v>
      </c>
      <c r="Z82">
        <v>1.6763999999999999</v>
      </c>
      <c r="AA82">
        <v>7.1370748800000001</v>
      </c>
      <c r="AB82">
        <v>3.3181035999999997</v>
      </c>
      <c r="AC82">
        <v>0</v>
      </c>
      <c r="AD82">
        <v>2.3205531440000002</v>
      </c>
      <c r="AE82">
        <v>0.97764600000000013</v>
      </c>
      <c r="AF82">
        <v>0</v>
      </c>
      <c r="AG82">
        <v>0</v>
      </c>
      <c r="AH82">
        <v>11.8825772</v>
      </c>
      <c r="AI82">
        <v>0</v>
      </c>
      <c r="AJ82">
        <v>0</v>
      </c>
      <c r="AK82">
        <v>13.472139999999998</v>
      </c>
      <c r="AL82">
        <v>0.59020000000000006</v>
      </c>
      <c r="AM82">
        <v>0</v>
      </c>
      <c r="AN82">
        <v>0</v>
      </c>
      <c r="AO82">
        <v>0</v>
      </c>
      <c r="AP82">
        <v>0.52059839999999979</v>
      </c>
      <c r="AQ82">
        <v>0</v>
      </c>
      <c r="AR82">
        <v>5.0474879999999995</v>
      </c>
      <c r="AS82">
        <v>4.0318334400000007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30.81256757435013</v>
      </c>
      <c r="BB82">
        <f t="shared" si="1"/>
        <v>718.88494376987728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165.03322390740004</v>
      </c>
      <c r="L83">
        <v>44.342273593073593</v>
      </c>
      <c r="M83">
        <v>0</v>
      </c>
      <c r="N83">
        <v>30</v>
      </c>
      <c r="O83">
        <v>24.720400000000005</v>
      </c>
      <c r="P83">
        <v>43.887511080000003</v>
      </c>
      <c r="Q83">
        <v>5.5427397399999991</v>
      </c>
      <c r="R83">
        <v>10.765739200000001</v>
      </c>
      <c r="S83">
        <v>6.6785744000000005</v>
      </c>
      <c r="T83">
        <v>0</v>
      </c>
      <c r="U83">
        <v>330.96230639999999</v>
      </c>
      <c r="V83">
        <v>0</v>
      </c>
      <c r="W83">
        <v>0</v>
      </c>
      <c r="X83">
        <v>36.889998345323725</v>
      </c>
      <c r="Y83">
        <v>0</v>
      </c>
      <c r="Z83">
        <v>1.6763999999999999</v>
      </c>
      <c r="AA83">
        <v>7.1370748800000001</v>
      </c>
      <c r="AB83">
        <v>0</v>
      </c>
      <c r="AC83">
        <v>0</v>
      </c>
      <c r="AD83">
        <v>0</v>
      </c>
      <c r="AE83">
        <v>0.97764600000000013</v>
      </c>
      <c r="AF83">
        <v>0</v>
      </c>
      <c r="AG83">
        <v>0</v>
      </c>
      <c r="AH83">
        <v>5.9412886</v>
      </c>
      <c r="AI83">
        <v>0</v>
      </c>
      <c r="AJ83">
        <v>0</v>
      </c>
      <c r="AK83">
        <v>13.472139999999998</v>
      </c>
      <c r="AL83">
        <v>2.6559000000000004</v>
      </c>
      <c r="AM83">
        <v>0</v>
      </c>
      <c r="AN83">
        <v>0</v>
      </c>
      <c r="AO83">
        <v>0</v>
      </c>
      <c r="AP83">
        <v>0.35791139999999999</v>
      </c>
      <c r="AQ83">
        <v>0</v>
      </c>
      <c r="AR83">
        <v>5.0474879999999995</v>
      </c>
      <c r="AS83">
        <v>4.0318334400000007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30.418950301132256</v>
      </c>
      <c r="BB83">
        <f t="shared" si="1"/>
        <v>709.70149868466524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165.03322390740004</v>
      </c>
      <c r="L84">
        <v>44.342273593073593</v>
      </c>
      <c r="M84">
        <v>0</v>
      </c>
      <c r="N84">
        <v>30</v>
      </c>
      <c r="O84">
        <v>24.720400000000005</v>
      </c>
      <c r="P84">
        <v>43.887511080000003</v>
      </c>
      <c r="Q84">
        <v>5.5427397399999991</v>
      </c>
      <c r="R84">
        <v>10.765739200000001</v>
      </c>
      <c r="S84">
        <v>6.6785744000000005</v>
      </c>
      <c r="T84">
        <v>0</v>
      </c>
      <c r="U84">
        <v>330.96230639999999</v>
      </c>
      <c r="V84">
        <v>0</v>
      </c>
      <c r="W84">
        <v>0</v>
      </c>
      <c r="X84">
        <v>36.889998345323725</v>
      </c>
      <c r="Y84">
        <v>0</v>
      </c>
      <c r="Z84">
        <v>1.6763999999999999</v>
      </c>
      <c r="AA84">
        <v>7.1370748800000001</v>
      </c>
      <c r="AB84">
        <v>0</v>
      </c>
      <c r="AC84">
        <v>0</v>
      </c>
      <c r="AD84">
        <v>0</v>
      </c>
      <c r="AE84">
        <v>0.97764600000000013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13.472139999999998</v>
      </c>
      <c r="AL84">
        <v>2.6559000000000004</v>
      </c>
      <c r="AM84">
        <v>0</v>
      </c>
      <c r="AN84">
        <v>0</v>
      </c>
      <c r="AO84">
        <v>0</v>
      </c>
      <c r="AP84">
        <v>0.35791139999999999</v>
      </c>
      <c r="AQ84">
        <v>0</v>
      </c>
      <c r="AR84">
        <v>5.0474879999999995</v>
      </c>
      <c r="AS84">
        <v>4.0318334400000007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30.174763337132255</v>
      </c>
      <c r="BB84">
        <f t="shared" si="1"/>
        <v>704.00439704866517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165.03322390740004</v>
      </c>
      <c r="L85">
        <v>34.555015007215005</v>
      </c>
      <c r="M85">
        <v>0</v>
      </c>
      <c r="N85">
        <v>30</v>
      </c>
      <c r="O85">
        <v>24.720400000000005</v>
      </c>
      <c r="P85">
        <v>43.887511080000003</v>
      </c>
      <c r="Q85">
        <v>5.4716197400000004</v>
      </c>
      <c r="R85">
        <v>10.631119199999999</v>
      </c>
      <c r="S85">
        <v>6.5947543999999994</v>
      </c>
      <c r="T85">
        <v>0</v>
      </c>
      <c r="U85">
        <v>330.96230639999999</v>
      </c>
      <c r="V85">
        <v>0</v>
      </c>
      <c r="W85">
        <v>0</v>
      </c>
      <c r="X85">
        <v>36.889998345323725</v>
      </c>
      <c r="Y85">
        <v>0</v>
      </c>
      <c r="Z85">
        <v>1.6763999999999999</v>
      </c>
      <c r="AA85">
        <v>5.0164999999999988</v>
      </c>
      <c r="AB85">
        <v>0</v>
      </c>
      <c r="AC85">
        <v>0</v>
      </c>
      <c r="AD85">
        <v>0</v>
      </c>
      <c r="AE85">
        <v>0.97764600000000013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13.472139999999998</v>
      </c>
      <c r="AL85">
        <v>2.6559000000000004</v>
      </c>
      <c r="AM85">
        <v>0</v>
      </c>
      <c r="AN85">
        <v>0</v>
      </c>
      <c r="AO85">
        <v>0</v>
      </c>
      <c r="AP85">
        <v>0.35791139999999999</v>
      </c>
      <c r="AQ85">
        <v>0</v>
      </c>
      <c r="AR85">
        <v>5.0474879999999995</v>
      </c>
      <c r="AS85">
        <v>4.0318334400000007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29.673450565253468</v>
      </c>
      <c r="BB85">
        <f t="shared" si="1"/>
        <v>692.3083163546853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163.97377532999997</v>
      </c>
      <c r="L86">
        <v>34.555015007215005</v>
      </c>
      <c r="M86">
        <v>0</v>
      </c>
      <c r="N86">
        <v>30</v>
      </c>
      <c r="O86">
        <v>24.720400000000005</v>
      </c>
      <c r="P86">
        <v>43.887511080000003</v>
      </c>
      <c r="Q86">
        <v>5.5427397399999991</v>
      </c>
      <c r="R86">
        <v>10.767085399999999</v>
      </c>
      <c r="S86">
        <v>6.7030853999999991</v>
      </c>
      <c r="T86">
        <v>0</v>
      </c>
      <c r="U86">
        <v>330.96230639999999</v>
      </c>
      <c r="V86">
        <v>0</v>
      </c>
      <c r="W86">
        <v>0</v>
      </c>
      <c r="X86">
        <v>36.889998345323725</v>
      </c>
      <c r="Y86">
        <v>0</v>
      </c>
      <c r="Z86">
        <v>1.6763999999999999</v>
      </c>
      <c r="AA86">
        <v>3.5685374399999996</v>
      </c>
      <c r="AB86">
        <v>0</v>
      </c>
      <c r="AC86">
        <v>0</v>
      </c>
      <c r="AD86">
        <v>0</v>
      </c>
      <c r="AE86">
        <v>0.97764600000000013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13.472139999999998</v>
      </c>
      <c r="AL86">
        <v>2.6559000000000004</v>
      </c>
      <c r="AM86">
        <v>0</v>
      </c>
      <c r="AN86">
        <v>0</v>
      </c>
      <c r="AO86">
        <v>0</v>
      </c>
      <c r="AP86">
        <v>0.48806099999999997</v>
      </c>
      <c r="AQ86">
        <v>0</v>
      </c>
      <c r="AR86">
        <v>5.0474879999999995</v>
      </c>
      <c r="AS86">
        <v>4.0318334400000007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29.588708952053423</v>
      </c>
      <c r="BB86">
        <f t="shared" si="1"/>
        <v>690.33121363048531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163.96579736999999</v>
      </c>
      <c r="L87">
        <v>34.555015007215005</v>
      </c>
      <c r="M87">
        <v>0</v>
      </c>
      <c r="N87">
        <v>30</v>
      </c>
      <c r="O87">
        <v>24.720400000000005</v>
      </c>
      <c r="P87">
        <v>43.887511080000003</v>
      </c>
      <c r="Q87">
        <v>5.5427397399999991</v>
      </c>
      <c r="R87">
        <v>10.767085399999999</v>
      </c>
      <c r="S87">
        <v>6.7030853999999991</v>
      </c>
      <c r="T87">
        <v>0</v>
      </c>
      <c r="U87">
        <v>330.96230639999999</v>
      </c>
      <c r="V87">
        <v>0</v>
      </c>
      <c r="W87">
        <v>0</v>
      </c>
      <c r="X87">
        <v>36.889998345323725</v>
      </c>
      <c r="Y87">
        <v>0</v>
      </c>
      <c r="Z87">
        <v>1.6763999999999999</v>
      </c>
      <c r="AA87">
        <v>3.5685374399999996</v>
      </c>
      <c r="AB87">
        <v>0</v>
      </c>
      <c r="AC87">
        <v>0</v>
      </c>
      <c r="AD87">
        <v>0</v>
      </c>
      <c r="AE87">
        <v>0.97764600000000013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13.472139999999998</v>
      </c>
      <c r="AL87">
        <v>2.6559000000000004</v>
      </c>
      <c r="AM87">
        <v>0</v>
      </c>
      <c r="AN87">
        <v>0</v>
      </c>
      <c r="AO87">
        <v>0</v>
      </c>
      <c r="AP87">
        <v>0.48806099999999997</v>
      </c>
      <c r="AQ87">
        <v>0</v>
      </c>
      <c r="AR87">
        <v>5.0474879999999995</v>
      </c>
      <c r="AS87">
        <v>4.0318334400000007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29.588381182853425</v>
      </c>
      <c r="BB87">
        <f t="shared" si="1"/>
        <v>690.32356343968536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163.96579736999999</v>
      </c>
      <c r="L88">
        <v>34.555015007215005</v>
      </c>
      <c r="M88">
        <v>0</v>
      </c>
      <c r="N88">
        <v>30</v>
      </c>
      <c r="O88">
        <v>24.720400000000005</v>
      </c>
      <c r="P88">
        <v>43.887511080000003</v>
      </c>
      <c r="Q88">
        <v>5.5427397399999991</v>
      </c>
      <c r="R88">
        <v>10.767085399999999</v>
      </c>
      <c r="S88">
        <v>6.7030853999999991</v>
      </c>
      <c r="T88">
        <v>0</v>
      </c>
      <c r="U88">
        <v>330.96230639999999</v>
      </c>
      <c r="V88">
        <v>0</v>
      </c>
      <c r="W88">
        <v>0</v>
      </c>
      <c r="X88">
        <v>36.889998345323725</v>
      </c>
      <c r="Y88">
        <v>0</v>
      </c>
      <c r="Z88">
        <v>0</v>
      </c>
      <c r="AA88">
        <v>3.5685374399999996</v>
      </c>
      <c r="AB88">
        <v>0</v>
      </c>
      <c r="AC88">
        <v>0</v>
      </c>
      <c r="AD88">
        <v>0</v>
      </c>
      <c r="AE88">
        <v>0.97764600000000013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13.472139999999998</v>
      </c>
      <c r="AL88">
        <v>2.6559000000000004</v>
      </c>
      <c r="AM88">
        <v>0</v>
      </c>
      <c r="AN88">
        <v>0</v>
      </c>
      <c r="AO88">
        <v>0</v>
      </c>
      <c r="AP88">
        <v>0.48806099999999997</v>
      </c>
      <c r="AQ88">
        <v>0</v>
      </c>
      <c r="AR88">
        <v>5.0474879999999995</v>
      </c>
      <c r="AS88">
        <v>4.0318334400000007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29.519481142853422</v>
      </c>
      <c r="BB88">
        <f t="shared" si="1"/>
        <v>688.71606347968532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163.96579736999999</v>
      </c>
      <c r="L89">
        <v>34.555015007215005</v>
      </c>
      <c r="M89">
        <v>0</v>
      </c>
      <c r="N89">
        <v>30</v>
      </c>
      <c r="O89">
        <v>24.720400000000005</v>
      </c>
      <c r="P89">
        <v>43.887511080000003</v>
      </c>
      <c r="Q89">
        <v>5.5427397399999991</v>
      </c>
      <c r="R89">
        <v>10.767085399999999</v>
      </c>
      <c r="S89">
        <v>6.7030853999999991</v>
      </c>
      <c r="T89">
        <v>0</v>
      </c>
      <c r="U89">
        <v>330.96230639999999</v>
      </c>
      <c r="V89">
        <v>0</v>
      </c>
      <c r="W89">
        <v>0</v>
      </c>
      <c r="X89">
        <v>36.889998345323725</v>
      </c>
      <c r="Y89">
        <v>0</v>
      </c>
      <c r="Z89">
        <v>0</v>
      </c>
      <c r="AA89">
        <v>1.0033000000000001</v>
      </c>
      <c r="AB89">
        <v>0</v>
      </c>
      <c r="AC89">
        <v>0</v>
      </c>
      <c r="AD89">
        <v>0</v>
      </c>
      <c r="AE89">
        <v>0.97764600000000013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13.472139999999998</v>
      </c>
      <c r="AL89">
        <v>2.6559000000000004</v>
      </c>
      <c r="AM89">
        <v>0</v>
      </c>
      <c r="AN89">
        <v>0</v>
      </c>
      <c r="AO89">
        <v>0</v>
      </c>
      <c r="AP89">
        <v>0.48806099999999997</v>
      </c>
      <c r="AQ89">
        <v>0</v>
      </c>
      <c r="AR89">
        <v>5.0474879999999995</v>
      </c>
      <c r="AS89">
        <v>4.0318334400000007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29.414049806853427</v>
      </c>
      <c r="BB89">
        <f t="shared" si="1"/>
        <v>686.25625737568532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163.96579736999999</v>
      </c>
      <c r="L90">
        <v>34.555015007215005</v>
      </c>
      <c r="M90">
        <v>0</v>
      </c>
      <c r="N90">
        <v>30</v>
      </c>
      <c r="O90">
        <v>24.720400000000005</v>
      </c>
      <c r="P90">
        <v>43.887511080000003</v>
      </c>
      <c r="Q90">
        <v>5.5427397399999991</v>
      </c>
      <c r="R90">
        <v>10.767085399999999</v>
      </c>
      <c r="S90">
        <v>6.7030853999999991</v>
      </c>
      <c r="T90">
        <v>0</v>
      </c>
      <c r="U90">
        <v>330.96230639999999</v>
      </c>
      <c r="V90">
        <v>0</v>
      </c>
      <c r="W90">
        <v>0</v>
      </c>
      <c r="X90">
        <v>36.889998345323725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0.97764600000000013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13.472139999999998</v>
      </c>
      <c r="AL90">
        <v>2.6559000000000004</v>
      </c>
      <c r="AM90">
        <v>0</v>
      </c>
      <c r="AN90">
        <v>0</v>
      </c>
      <c r="AO90">
        <v>0</v>
      </c>
      <c r="AP90">
        <v>0.48806099999999997</v>
      </c>
      <c r="AQ90">
        <v>0</v>
      </c>
      <c r="AR90">
        <v>5.0474879999999995</v>
      </c>
      <c r="AS90">
        <v>4.0318334400000007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29.372814176853424</v>
      </c>
      <c r="BB90">
        <f t="shared" si="1"/>
        <v>685.29419300568532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163.96579736999999</v>
      </c>
      <c r="L91">
        <v>23.674180079365087</v>
      </c>
      <c r="M91">
        <v>0</v>
      </c>
      <c r="N91">
        <v>30</v>
      </c>
      <c r="O91">
        <v>24.720400000000005</v>
      </c>
      <c r="P91">
        <v>42.002099999999999</v>
      </c>
      <c r="Q91">
        <v>3.6428197399999998</v>
      </c>
      <c r="R91">
        <v>6.6415158000000005</v>
      </c>
      <c r="S91">
        <v>4.3790869999999993</v>
      </c>
      <c r="T91">
        <v>0</v>
      </c>
      <c r="U91">
        <v>330.96230639999999</v>
      </c>
      <c r="V91">
        <v>0</v>
      </c>
      <c r="W91">
        <v>0</v>
      </c>
      <c r="X91">
        <v>36.889998345323725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0.97764600000000013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13.472139999999998</v>
      </c>
      <c r="AL91">
        <v>2.6559000000000004</v>
      </c>
      <c r="AM91">
        <v>0</v>
      </c>
      <c r="AN91">
        <v>0</v>
      </c>
      <c r="AO91">
        <v>0</v>
      </c>
      <c r="AP91">
        <v>0.48806099999999997</v>
      </c>
      <c r="AQ91">
        <v>0</v>
      </c>
      <c r="AR91">
        <v>5.0474879999999995</v>
      </c>
      <c r="AS91">
        <v>4.0318334400000007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28.504957426118793</v>
      </c>
      <c r="BB91">
        <f t="shared" si="1"/>
        <v>665.04631574857012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163.96579736999999</v>
      </c>
      <c r="L92">
        <v>22.675480223665225</v>
      </c>
      <c r="M92">
        <v>0</v>
      </c>
      <c r="N92">
        <v>30</v>
      </c>
      <c r="O92">
        <v>24.720400000000005</v>
      </c>
      <c r="P92">
        <v>42.002099999999999</v>
      </c>
      <c r="Q92">
        <v>3.6428197399999998</v>
      </c>
      <c r="R92">
        <v>6.6415158000000005</v>
      </c>
      <c r="S92">
        <v>4.3790869999999993</v>
      </c>
      <c r="T92">
        <v>0</v>
      </c>
      <c r="U92">
        <v>330.96230639999999</v>
      </c>
      <c r="V92">
        <v>0</v>
      </c>
      <c r="W92">
        <v>0</v>
      </c>
      <c r="X92">
        <v>36.889998345323725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0.97764600000000013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13.472139999999998</v>
      </c>
      <c r="AL92">
        <v>2.6559000000000004</v>
      </c>
      <c r="AM92">
        <v>0</v>
      </c>
      <c r="AN92">
        <v>0</v>
      </c>
      <c r="AO92">
        <v>0</v>
      </c>
      <c r="AP92">
        <v>0.48806099999999997</v>
      </c>
      <c r="AQ92">
        <v>0</v>
      </c>
      <c r="AR92">
        <v>5.0474879999999995</v>
      </c>
      <c r="AS92">
        <v>4.0318334400000007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28.463910862049524</v>
      </c>
      <c r="BB92">
        <f t="shared" si="1"/>
        <v>664.08866245693957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145.94329736999998</v>
      </c>
      <c r="L93">
        <v>22.675480223665225</v>
      </c>
      <c r="M93">
        <v>0</v>
      </c>
      <c r="N93">
        <v>30</v>
      </c>
      <c r="O93">
        <v>24.720400000000005</v>
      </c>
      <c r="P93">
        <v>42.002099999999999</v>
      </c>
      <c r="Q93">
        <v>3.6428197399999998</v>
      </c>
      <c r="R93">
        <v>6.6415158000000005</v>
      </c>
      <c r="S93">
        <v>4.3790869999999993</v>
      </c>
      <c r="T93">
        <v>0</v>
      </c>
      <c r="U93">
        <v>330.96230639999999</v>
      </c>
      <c r="V93">
        <v>0</v>
      </c>
      <c r="W93">
        <v>0</v>
      </c>
      <c r="X93">
        <v>36.889998345323725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0.97764600000000013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13.472139999999998</v>
      </c>
      <c r="AL93">
        <v>2.6559000000000004</v>
      </c>
      <c r="AM93">
        <v>0</v>
      </c>
      <c r="AN93">
        <v>0</v>
      </c>
      <c r="AO93">
        <v>0</v>
      </c>
      <c r="AP93">
        <v>0.48806099999999997</v>
      </c>
      <c r="AQ93">
        <v>0</v>
      </c>
      <c r="AR93">
        <v>5.0474879999999995</v>
      </c>
      <c r="AS93">
        <v>4.0318334400000007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27.723186112049525</v>
      </c>
      <c r="BB93">
        <f t="shared" si="1"/>
        <v>646.80688720693945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145.94329736999998</v>
      </c>
      <c r="L94">
        <v>22.675480223665225</v>
      </c>
      <c r="M94">
        <v>0</v>
      </c>
      <c r="N94">
        <v>30</v>
      </c>
      <c r="O94">
        <v>24.720400000000005</v>
      </c>
      <c r="P94">
        <v>42.002099999999999</v>
      </c>
      <c r="Q94">
        <v>3.6428197399999998</v>
      </c>
      <c r="R94">
        <v>6.6415158000000005</v>
      </c>
      <c r="S94">
        <v>4.3790869999999993</v>
      </c>
      <c r="T94">
        <v>0</v>
      </c>
      <c r="U94">
        <v>330.96230639999999</v>
      </c>
      <c r="V94">
        <v>0</v>
      </c>
      <c r="W94">
        <v>0</v>
      </c>
      <c r="X94">
        <v>36.889998345323725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0.97764600000000013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13.472139999999998</v>
      </c>
      <c r="AL94">
        <v>2.6559000000000004</v>
      </c>
      <c r="AM94">
        <v>0</v>
      </c>
      <c r="AN94">
        <v>0</v>
      </c>
      <c r="AO94">
        <v>0</v>
      </c>
      <c r="AP94">
        <v>0.48806099999999997</v>
      </c>
      <c r="AQ94">
        <v>0</v>
      </c>
      <c r="AR94">
        <v>5.0474879999999995</v>
      </c>
      <c r="AS94">
        <v>4.0318334400000007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27.723186112049525</v>
      </c>
      <c r="BB94">
        <f t="shared" si="1"/>
        <v>646.80688720693945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144.74179737000003</v>
      </c>
      <c r="L95">
        <v>21.676780367965375</v>
      </c>
      <c r="M95">
        <v>0</v>
      </c>
      <c r="N95">
        <v>30</v>
      </c>
      <c r="O95">
        <v>24.720400000000005</v>
      </c>
      <c r="P95">
        <v>40.887000000000008</v>
      </c>
      <c r="Q95">
        <v>3.6428197399999998</v>
      </c>
      <c r="R95">
        <v>6.6415158000000005</v>
      </c>
      <c r="S95">
        <v>4.3790869999999993</v>
      </c>
      <c r="T95">
        <v>0</v>
      </c>
      <c r="U95">
        <v>330.96230639999999</v>
      </c>
      <c r="V95">
        <v>0</v>
      </c>
      <c r="W95">
        <v>0</v>
      </c>
      <c r="X95">
        <v>36.889998345323725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0.97764600000000013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13.472139999999998</v>
      </c>
      <c r="AL95">
        <v>2.6559000000000004</v>
      </c>
      <c r="AM95">
        <v>0</v>
      </c>
      <c r="AN95">
        <v>0</v>
      </c>
      <c r="AO95">
        <v>0</v>
      </c>
      <c r="AP95">
        <v>0.325374</v>
      </c>
      <c r="AQ95">
        <v>0</v>
      </c>
      <c r="AR95">
        <v>3.3649919999999995</v>
      </c>
      <c r="AS95">
        <v>2.5626060000000002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27.450705055980308</v>
      </c>
      <c r="BB95">
        <f t="shared" si="1"/>
        <v>640.44965796730889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119.556459</v>
      </c>
      <c r="L96">
        <v>21.676780367965375</v>
      </c>
      <c r="M96">
        <v>0</v>
      </c>
      <c r="N96">
        <v>30</v>
      </c>
      <c r="O96">
        <v>24.720400000000005</v>
      </c>
      <c r="P96">
        <v>40.887000000000008</v>
      </c>
      <c r="Q96">
        <v>3.6428197399999998</v>
      </c>
      <c r="R96">
        <v>6.6415158000000005</v>
      </c>
      <c r="S96">
        <v>4.3790869999999993</v>
      </c>
      <c r="T96">
        <v>0</v>
      </c>
      <c r="U96">
        <v>330.96230639999999</v>
      </c>
      <c r="V96">
        <v>0</v>
      </c>
      <c r="W96">
        <v>0</v>
      </c>
      <c r="X96">
        <v>29.779206978417264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0.97764600000000013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13.472139999999998</v>
      </c>
      <c r="AL96">
        <v>2.6559000000000004</v>
      </c>
      <c r="AM96">
        <v>0</v>
      </c>
      <c r="AN96">
        <v>0</v>
      </c>
      <c r="AO96">
        <v>0</v>
      </c>
      <c r="AP96">
        <v>0.325374</v>
      </c>
      <c r="AQ96">
        <v>0</v>
      </c>
      <c r="AR96">
        <v>3.3649919999999995</v>
      </c>
      <c r="AS96">
        <v>2.5626060000000002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26.123334049300439</v>
      </c>
      <c r="BB96">
        <f t="shared" si="1"/>
        <v>609.48089923708221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115.870257</v>
      </c>
      <c r="L97">
        <v>21.676780367965375</v>
      </c>
      <c r="M97">
        <v>0</v>
      </c>
      <c r="N97">
        <v>30</v>
      </c>
      <c r="O97">
        <v>24.720400000000005</v>
      </c>
      <c r="P97">
        <v>40.887000000000008</v>
      </c>
      <c r="Q97">
        <v>2.4790399999999995</v>
      </c>
      <c r="R97">
        <v>3.2080199999999999</v>
      </c>
      <c r="S97">
        <v>3.000152242</v>
      </c>
      <c r="T97">
        <v>0</v>
      </c>
      <c r="U97">
        <v>330.96230639999999</v>
      </c>
      <c r="V97">
        <v>0</v>
      </c>
      <c r="W97">
        <v>0</v>
      </c>
      <c r="X97">
        <v>29.779206978417264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0.97764600000000013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13.472139999999998</v>
      </c>
      <c r="AL97">
        <v>2.6559000000000004</v>
      </c>
      <c r="AM97">
        <v>0</v>
      </c>
      <c r="AN97">
        <v>0</v>
      </c>
      <c r="AO97">
        <v>0</v>
      </c>
      <c r="AP97">
        <v>0.325374</v>
      </c>
      <c r="AQ97">
        <v>0</v>
      </c>
      <c r="AR97">
        <v>2.2433280000000004</v>
      </c>
      <c r="AS97">
        <v>2.5626060000000002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25.680108591100428</v>
      </c>
      <c r="BB97">
        <f t="shared" si="1"/>
        <v>599.14004839728227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103.42752300000002</v>
      </c>
      <c r="L98">
        <v>21.676780367965375</v>
      </c>
      <c r="M98">
        <v>0</v>
      </c>
      <c r="N98">
        <v>30</v>
      </c>
      <c r="O98">
        <v>24.720400000000005</v>
      </c>
      <c r="P98">
        <v>40.887000000000008</v>
      </c>
      <c r="Q98">
        <v>2.4790399999999995</v>
      </c>
      <c r="R98">
        <v>3.2080199999999999</v>
      </c>
      <c r="S98">
        <v>3.000152242</v>
      </c>
      <c r="T98">
        <v>0</v>
      </c>
      <c r="U98">
        <v>330.96230639999999</v>
      </c>
      <c r="V98">
        <v>0</v>
      </c>
      <c r="W98">
        <v>0</v>
      </c>
      <c r="X98">
        <v>29.779206978417264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13.472139999999998</v>
      </c>
      <c r="AL98">
        <v>2.6559000000000004</v>
      </c>
      <c r="AM98">
        <v>0</v>
      </c>
      <c r="AN98">
        <v>0</v>
      </c>
      <c r="AO98">
        <v>0</v>
      </c>
      <c r="AP98">
        <v>0.325374</v>
      </c>
      <c r="AQ98">
        <v>0</v>
      </c>
      <c r="AR98">
        <v>2.2433280000000004</v>
      </c>
      <c r="AS98">
        <v>2.5626060000000002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25.16871222370046</v>
      </c>
      <c r="BB98">
        <f t="shared" si="1"/>
        <v>587.20871076468222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3.4132507301065464</v>
      </c>
      <c r="L99">
        <f t="shared" si="2"/>
        <v>0.7571415751771281</v>
      </c>
      <c r="M99">
        <f t="shared" si="2"/>
        <v>0</v>
      </c>
      <c r="N99">
        <f t="shared" si="2"/>
        <v>0.69501381587301581</v>
      </c>
      <c r="O99">
        <f t="shared" si="2"/>
        <v>0.57408564705481002</v>
      </c>
      <c r="P99">
        <f t="shared" si="2"/>
        <v>0.94103913455999988</v>
      </c>
      <c r="Q99">
        <f t="shared" si="2"/>
        <v>0.10533517490200002</v>
      </c>
      <c r="R99">
        <f t="shared" si="2"/>
        <v>0.20378037895099993</v>
      </c>
      <c r="S99">
        <f t="shared" si="2"/>
        <v>0.13001923938950008</v>
      </c>
      <c r="T99">
        <f t="shared" si="2"/>
        <v>0</v>
      </c>
      <c r="U99">
        <f t="shared" si="2"/>
        <v>7.9402146372000111</v>
      </c>
      <c r="V99">
        <f t="shared" si="2"/>
        <v>0</v>
      </c>
      <c r="W99">
        <f t="shared" si="2"/>
        <v>0</v>
      </c>
      <c r="X99">
        <f t="shared" si="2"/>
        <v>0.77312716479460464</v>
      </c>
      <c r="Y99">
        <f t="shared" si="2"/>
        <v>0</v>
      </c>
      <c r="Z99">
        <f t="shared" si="2"/>
        <v>1.7496586800000009E-2</v>
      </c>
      <c r="AA99">
        <f t="shared" si="2"/>
        <v>5.0095571639999996E-2</v>
      </c>
      <c r="AB99">
        <f t="shared" si="2"/>
        <v>3.6771698110000001E-2</v>
      </c>
      <c r="AC99">
        <f t="shared" si="2"/>
        <v>2.9103050760000002E-2</v>
      </c>
      <c r="AD99">
        <f t="shared" si="2"/>
        <v>3.0128268928000006E-2</v>
      </c>
      <c r="AE99">
        <f t="shared" si="2"/>
        <v>6.3054908179999897E-2</v>
      </c>
      <c r="AF99">
        <f t="shared" si="2"/>
        <v>0</v>
      </c>
      <c r="AG99">
        <f t="shared" si="2"/>
        <v>0</v>
      </c>
      <c r="AH99">
        <f t="shared" si="2"/>
        <v>0.15394432000000005</v>
      </c>
      <c r="AI99">
        <f t="shared" si="2"/>
        <v>1.1155298999999999E-2</v>
      </c>
      <c r="AJ99">
        <f t="shared" si="2"/>
        <v>0</v>
      </c>
      <c r="AK99">
        <f t="shared" si="2"/>
        <v>0.32333136000000018</v>
      </c>
      <c r="AL99">
        <f t="shared" si="2"/>
        <v>8.3218199999999937E-2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1.3437946199999997E-2</v>
      </c>
      <c r="AQ99">
        <f t="shared" si="2"/>
        <v>0</v>
      </c>
      <c r="AR99">
        <f t="shared" si="2"/>
        <v>0.12920167199999982</v>
      </c>
      <c r="AS99">
        <f t="shared" si="2"/>
        <v>9.6456489840000173E-2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0.68104355523634352</v>
      </c>
      <c r="BB99">
        <f t="shared" si="1"/>
        <v>15.889359314230276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5.1580192572000012</v>
      </c>
      <c r="L3">
        <v>193.08259999999999</v>
      </c>
      <c r="M3">
        <v>28.225600000000004</v>
      </c>
      <c r="N3">
        <v>36.243749999999991</v>
      </c>
      <c r="O3">
        <v>0</v>
      </c>
      <c r="P3">
        <v>19.191659240000003</v>
      </c>
      <c r="Q3">
        <v>3.0680000000000001</v>
      </c>
      <c r="R3">
        <v>6.7868783475999992</v>
      </c>
      <c r="S3">
        <v>4.3223340056000001</v>
      </c>
      <c r="T3">
        <v>0</v>
      </c>
      <c r="U3">
        <v>25.695727200000004</v>
      </c>
      <c r="V3">
        <v>0</v>
      </c>
      <c r="W3">
        <v>0</v>
      </c>
      <c r="X3">
        <v>35.979693417266184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1.3776853999999998</v>
      </c>
      <c r="AF3">
        <v>1.9662499999999996</v>
      </c>
      <c r="AG3">
        <v>13.466924639999998</v>
      </c>
      <c r="AH3">
        <v>0</v>
      </c>
      <c r="AI3">
        <v>0</v>
      </c>
      <c r="AJ3">
        <v>0</v>
      </c>
      <c r="AK3">
        <v>16.272739999999999</v>
      </c>
      <c r="AL3">
        <v>0</v>
      </c>
      <c r="AM3">
        <v>0</v>
      </c>
      <c r="AN3">
        <v>0.47825000000000001</v>
      </c>
      <c r="AO3">
        <v>0</v>
      </c>
      <c r="AP3">
        <v>0.78602159999999999</v>
      </c>
      <c r="AQ3">
        <v>0</v>
      </c>
      <c r="AR3">
        <v>4.0644863999999998</v>
      </c>
      <c r="AS3">
        <v>3.2191174080000002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16.414754117305456</v>
      </c>
      <c r="BB3">
        <f>SUM(B3:AZ3)-BA3</f>
        <v>382.97098279836075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5.1579790477000014</v>
      </c>
      <c r="L4">
        <v>193.08259999999999</v>
      </c>
      <c r="M4">
        <v>28.225600000000004</v>
      </c>
      <c r="N4">
        <v>36.243749999999991</v>
      </c>
      <c r="O4">
        <v>0</v>
      </c>
      <c r="P4">
        <v>15.86858572</v>
      </c>
      <c r="Q4">
        <v>3.0680000000000001</v>
      </c>
      <c r="R4">
        <v>6.7868783475999992</v>
      </c>
      <c r="S4">
        <v>4.3223340056000001</v>
      </c>
      <c r="T4">
        <v>0</v>
      </c>
      <c r="U4">
        <v>25.695727200000004</v>
      </c>
      <c r="V4">
        <v>0</v>
      </c>
      <c r="W4">
        <v>0</v>
      </c>
      <c r="X4">
        <v>35.979693417266184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1.3776853999999998</v>
      </c>
      <c r="AF4">
        <v>1.9662499999999996</v>
      </c>
      <c r="AG4">
        <v>13.466924639999998</v>
      </c>
      <c r="AH4">
        <v>0</v>
      </c>
      <c r="AI4">
        <v>0</v>
      </c>
      <c r="AJ4">
        <v>0</v>
      </c>
      <c r="AK4">
        <v>16.272739999999999</v>
      </c>
      <c r="AL4">
        <v>0</v>
      </c>
      <c r="AM4">
        <v>0</v>
      </c>
      <c r="AN4">
        <v>0.47825000000000001</v>
      </c>
      <c r="AO4">
        <v>0</v>
      </c>
      <c r="AP4">
        <v>0.78602159999999999</v>
      </c>
      <c r="AQ4">
        <v>0</v>
      </c>
      <c r="AR4">
        <v>4.0644863999999998</v>
      </c>
      <c r="AS4">
        <v>3.2191174080000002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16.278173996805457</v>
      </c>
      <c r="BB4">
        <f t="shared" ref="BB4:BB67" si="0">SUM(B4:AZ4)-BA4</f>
        <v>379.78444918936077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5.1580192572000012</v>
      </c>
      <c r="L5">
        <v>193.08259999999999</v>
      </c>
      <c r="M5">
        <v>28.225600000000004</v>
      </c>
      <c r="N5">
        <v>36.243749999999991</v>
      </c>
      <c r="O5">
        <v>0</v>
      </c>
      <c r="P5">
        <v>15.86858572</v>
      </c>
      <c r="Q5">
        <v>3.0680000000000001</v>
      </c>
      <c r="R5">
        <v>6.7868783475999992</v>
      </c>
      <c r="S5">
        <v>4.3223340056000001</v>
      </c>
      <c r="T5">
        <v>0</v>
      </c>
      <c r="U5">
        <v>25.695727200000004</v>
      </c>
      <c r="V5">
        <v>0</v>
      </c>
      <c r="W5">
        <v>0</v>
      </c>
      <c r="X5">
        <v>29.600358021582728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1.3776853999999998</v>
      </c>
      <c r="AF5">
        <v>1.9662499999999996</v>
      </c>
      <c r="AG5">
        <v>13.466924639999998</v>
      </c>
      <c r="AH5">
        <v>0</v>
      </c>
      <c r="AI5">
        <v>0</v>
      </c>
      <c r="AJ5">
        <v>0</v>
      </c>
      <c r="AK5">
        <v>16.272739999999999</v>
      </c>
      <c r="AL5">
        <v>0</v>
      </c>
      <c r="AM5">
        <v>0</v>
      </c>
      <c r="AN5">
        <v>0.47825000000000001</v>
      </c>
      <c r="AO5">
        <v>0</v>
      </c>
      <c r="AP5">
        <v>0.78602159999999999</v>
      </c>
      <c r="AQ5">
        <v>0</v>
      </c>
      <c r="AR5">
        <v>12.193459199999999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16.52649338332272</v>
      </c>
      <c r="BB5">
        <f t="shared" si="0"/>
        <v>385.5779639606601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5.1579790477000014</v>
      </c>
      <c r="L6">
        <v>193.08259999999999</v>
      </c>
      <c r="M6">
        <v>28.225600000000004</v>
      </c>
      <c r="N6">
        <v>36.243749999999991</v>
      </c>
      <c r="O6">
        <v>0</v>
      </c>
      <c r="P6">
        <v>15.86858572</v>
      </c>
      <c r="Q6">
        <v>3.0680000000000001</v>
      </c>
      <c r="R6">
        <v>6.7868783475999992</v>
      </c>
      <c r="S6">
        <v>4.3223340056000001</v>
      </c>
      <c r="T6">
        <v>0</v>
      </c>
      <c r="U6">
        <v>25.695727200000004</v>
      </c>
      <c r="V6">
        <v>0</v>
      </c>
      <c r="W6">
        <v>0</v>
      </c>
      <c r="X6">
        <v>23.643645771582733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1.3776853999999998</v>
      </c>
      <c r="AF6">
        <v>1.9662499999999996</v>
      </c>
      <c r="AG6">
        <v>13.466924639999998</v>
      </c>
      <c r="AH6">
        <v>0</v>
      </c>
      <c r="AI6">
        <v>0</v>
      </c>
      <c r="AJ6">
        <v>0</v>
      </c>
      <c r="AK6">
        <v>16.272739999999999</v>
      </c>
      <c r="AL6">
        <v>0</v>
      </c>
      <c r="AM6">
        <v>0</v>
      </c>
      <c r="AN6">
        <v>0.47825000000000001</v>
      </c>
      <c r="AO6">
        <v>0</v>
      </c>
      <c r="AP6">
        <v>0.78602159999999999</v>
      </c>
      <c r="AQ6">
        <v>0</v>
      </c>
      <c r="AR6">
        <v>12.193459199999999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16.281670906917689</v>
      </c>
      <c r="BB6">
        <f t="shared" si="0"/>
        <v>379.86603397756511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5.1580192572000012</v>
      </c>
      <c r="L7">
        <v>193.08259999999999</v>
      </c>
      <c r="M7">
        <v>21.238414080000002</v>
      </c>
      <c r="N7">
        <v>36.243749999999991</v>
      </c>
      <c r="O7">
        <v>0</v>
      </c>
      <c r="P7">
        <v>15.86858572</v>
      </c>
      <c r="Q7">
        <v>3.0680000000000001</v>
      </c>
      <c r="R7">
        <v>6.7868783475999992</v>
      </c>
      <c r="S7">
        <v>4.3223340056000001</v>
      </c>
      <c r="T7">
        <v>0</v>
      </c>
      <c r="U7">
        <v>25.695727200000004</v>
      </c>
      <c r="V7">
        <v>0</v>
      </c>
      <c r="W7">
        <v>0</v>
      </c>
      <c r="X7">
        <v>23.277978785971221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1.3776853999999998</v>
      </c>
      <c r="AF7">
        <v>1.9662499999999996</v>
      </c>
      <c r="AG7">
        <v>13.466924639999998</v>
      </c>
      <c r="AH7">
        <v>0</v>
      </c>
      <c r="AI7">
        <v>0</v>
      </c>
      <c r="AJ7">
        <v>0</v>
      </c>
      <c r="AK7">
        <v>16.272739999999999</v>
      </c>
      <c r="AL7">
        <v>0</v>
      </c>
      <c r="AM7">
        <v>0</v>
      </c>
      <c r="AN7">
        <v>0.47825000000000001</v>
      </c>
      <c r="AO7">
        <v>0</v>
      </c>
      <c r="AP7">
        <v>0.78602159999999999</v>
      </c>
      <c r="AQ7">
        <v>0</v>
      </c>
      <c r="AR7">
        <v>12.193459199999999</v>
      </c>
      <c r="AS7">
        <v>7.5112739519999998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15.979470111987474</v>
      </c>
      <c r="BB7">
        <f t="shared" si="0"/>
        <v>372.81542207638381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5.1579790477000014</v>
      </c>
      <c r="L8">
        <v>193.08259999999999</v>
      </c>
      <c r="M8">
        <v>16.022814080000003</v>
      </c>
      <c r="N8">
        <v>36.243749999999991</v>
      </c>
      <c r="O8">
        <v>0</v>
      </c>
      <c r="P8">
        <v>15.86858572</v>
      </c>
      <c r="Q8">
        <v>3.0680000000000001</v>
      </c>
      <c r="R8">
        <v>6.7868783475999992</v>
      </c>
      <c r="S8">
        <v>4.3223340056000001</v>
      </c>
      <c r="T8">
        <v>0</v>
      </c>
      <c r="U8">
        <v>25.695727200000004</v>
      </c>
      <c r="V8">
        <v>0</v>
      </c>
      <c r="W8">
        <v>0</v>
      </c>
      <c r="X8">
        <v>19.453446814388485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1.3776853999999998</v>
      </c>
      <c r="AF8">
        <v>1.9662499999999996</v>
      </c>
      <c r="AG8">
        <v>13.466924639999998</v>
      </c>
      <c r="AH8">
        <v>0</v>
      </c>
      <c r="AI8">
        <v>0</v>
      </c>
      <c r="AJ8">
        <v>0</v>
      </c>
      <c r="AK8">
        <v>16.272739999999999</v>
      </c>
      <c r="AL8">
        <v>0</v>
      </c>
      <c r="AM8">
        <v>0</v>
      </c>
      <c r="AN8">
        <v>0.47825000000000001</v>
      </c>
      <c r="AO8">
        <v>0</v>
      </c>
      <c r="AP8">
        <v>0.78602159999999999</v>
      </c>
      <c r="AQ8">
        <v>0</v>
      </c>
      <c r="AR8">
        <v>12.193459199999999</v>
      </c>
      <c r="AS8">
        <v>7.5112739519999998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15.607919031697545</v>
      </c>
      <c r="BB8">
        <f t="shared" si="0"/>
        <v>364.14680097559102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5.1580192572000012</v>
      </c>
      <c r="L9">
        <v>193.08259999999999</v>
      </c>
      <c r="M9">
        <v>14.511436591600003</v>
      </c>
      <c r="N9">
        <v>34.747147761904756</v>
      </c>
      <c r="O9">
        <v>0</v>
      </c>
      <c r="P9">
        <v>15.86858572</v>
      </c>
      <c r="Q9">
        <v>3.0680000000000001</v>
      </c>
      <c r="R9">
        <v>6.7868783475999992</v>
      </c>
      <c r="S9">
        <v>4.3223340056000001</v>
      </c>
      <c r="T9">
        <v>0</v>
      </c>
      <c r="U9">
        <v>25.695727200000004</v>
      </c>
      <c r="V9">
        <v>0</v>
      </c>
      <c r="W9">
        <v>0</v>
      </c>
      <c r="X9">
        <v>19.453446814388485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1.3776853999999998</v>
      </c>
      <c r="AF9">
        <v>1.9662499999999996</v>
      </c>
      <c r="AG9">
        <v>13.466924639999998</v>
      </c>
      <c r="AH9">
        <v>0</v>
      </c>
      <c r="AI9">
        <v>0</v>
      </c>
      <c r="AJ9">
        <v>0</v>
      </c>
      <c r="AK9">
        <v>16.272739999999999</v>
      </c>
      <c r="AL9">
        <v>0</v>
      </c>
      <c r="AM9">
        <v>0</v>
      </c>
      <c r="AN9">
        <v>0.47825000000000001</v>
      </c>
      <c r="AO9">
        <v>0</v>
      </c>
      <c r="AP9">
        <v>0.78602159999999999</v>
      </c>
      <c r="AQ9">
        <v>0</v>
      </c>
      <c r="AR9">
        <v>4.0644863999999998</v>
      </c>
      <c r="AS9">
        <v>7.5112739519999998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15.150192087594366</v>
      </c>
      <c r="BB9">
        <f t="shared" si="0"/>
        <v>353.46761560269903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5.1579790477000014</v>
      </c>
      <c r="L10">
        <v>193.08259999999999</v>
      </c>
      <c r="M10">
        <v>14.511436591600003</v>
      </c>
      <c r="N10">
        <v>30.144766809523801</v>
      </c>
      <c r="O10">
        <v>0</v>
      </c>
      <c r="P10">
        <v>15.86858572</v>
      </c>
      <c r="Q10">
        <v>3.0680000000000001</v>
      </c>
      <c r="R10">
        <v>6.7868783475999992</v>
      </c>
      <c r="S10">
        <v>4.3223340056000001</v>
      </c>
      <c r="T10">
        <v>0</v>
      </c>
      <c r="U10">
        <v>25.695727200000004</v>
      </c>
      <c r="V10">
        <v>0</v>
      </c>
      <c r="W10">
        <v>0</v>
      </c>
      <c r="X10">
        <v>19.453446814388485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1.2989605200000003</v>
      </c>
      <c r="AF10">
        <v>1.9662499999999996</v>
      </c>
      <c r="AG10">
        <v>13.466924639999998</v>
      </c>
      <c r="AH10">
        <v>0</v>
      </c>
      <c r="AI10">
        <v>0</v>
      </c>
      <c r="AJ10">
        <v>0</v>
      </c>
      <c r="AK10">
        <v>16.272739999999999</v>
      </c>
      <c r="AL10">
        <v>0</v>
      </c>
      <c r="AM10">
        <v>0</v>
      </c>
      <c r="AN10">
        <v>0.47825000000000001</v>
      </c>
      <c r="AO10">
        <v>0</v>
      </c>
      <c r="AP10">
        <v>0.78602159999999999</v>
      </c>
      <c r="AQ10">
        <v>0</v>
      </c>
      <c r="AR10">
        <v>4.0644863999999998</v>
      </c>
      <c r="AS10">
        <v>7.5112739519999998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14.957796753151509</v>
      </c>
      <c r="BB10">
        <f t="shared" si="0"/>
        <v>348.97886489526081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5.1580192572000012</v>
      </c>
      <c r="L11">
        <v>193.08259999999999</v>
      </c>
      <c r="M11">
        <v>14.511436591600003</v>
      </c>
      <c r="N11">
        <v>24.928735063492059</v>
      </c>
      <c r="O11">
        <v>0</v>
      </c>
      <c r="P11">
        <v>15.86858572</v>
      </c>
      <c r="Q11">
        <v>3.0680000000000001</v>
      </c>
      <c r="R11">
        <v>6.7868783475999992</v>
      </c>
      <c r="S11">
        <v>4.3223340056000001</v>
      </c>
      <c r="T11">
        <v>0</v>
      </c>
      <c r="U11">
        <v>25.695727200000004</v>
      </c>
      <c r="V11">
        <v>0</v>
      </c>
      <c r="W11">
        <v>0</v>
      </c>
      <c r="X11">
        <v>19.453446814388485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1.2989605200000003</v>
      </c>
      <c r="AF11">
        <v>1.9662499999999996</v>
      </c>
      <c r="AG11">
        <v>13.466924639999998</v>
      </c>
      <c r="AH11">
        <v>0</v>
      </c>
      <c r="AI11">
        <v>0</v>
      </c>
      <c r="AJ11">
        <v>0</v>
      </c>
      <c r="AK11">
        <v>16.272739999999999</v>
      </c>
      <c r="AL11">
        <v>0</v>
      </c>
      <c r="AM11">
        <v>0</v>
      </c>
      <c r="AN11">
        <v>0.47825000000000001</v>
      </c>
      <c r="AO11">
        <v>0</v>
      </c>
      <c r="AP11">
        <v>0.78602159999999999</v>
      </c>
      <c r="AQ11">
        <v>0</v>
      </c>
      <c r="AR11">
        <v>6.0967295999999997</v>
      </c>
      <c r="AS11">
        <v>7.5112739519999998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14.826944578889609</v>
      </c>
      <c r="BB11">
        <f t="shared" si="0"/>
        <v>345.92596873299101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5.1579790477000014</v>
      </c>
      <c r="L12">
        <v>193.08259999999999</v>
      </c>
      <c r="M12">
        <v>14.511436591600003</v>
      </c>
      <c r="N12">
        <v>24.928735063492059</v>
      </c>
      <c r="O12">
        <v>0</v>
      </c>
      <c r="P12">
        <v>15.86858572</v>
      </c>
      <c r="Q12">
        <v>3.0680000000000001</v>
      </c>
      <c r="R12">
        <v>6.7868783475999992</v>
      </c>
      <c r="S12">
        <v>4.3223340056000001</v>
      </c>
      <c r="T12">
        <v>0</v>
      </c>
      <c r="U12">
        <v>25.695727200000004</v>
      </c>
      <c r="V12">
        <v>0</v>
      </c>
      <c r="W12">
        <v>0</v>
      </c>
      <c r="X12">
        <v>19.453446814388485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1.2989605200000003</v>
      </c>
      <c r="AF12">
        <v>1.9662499999999996</v>
      </c>
      <c r="AG12">
        <v>13.466924639999998</v>
      </c>
      <c r="AH12">
        <v>0</v>
      </c>
      <c r="AI12">
        <v>0</v>
      </c>
      <c r="AJ12">
        <v>0</v>
      </c>
      <c r="AK12">
        <v>16.272739999999999</v>
      </c>
      <c r="AL12">
        <v>0</v>
      </c>
      <c r="AM12">
        <v>0</v>
      </c>
      <c r="AN12">
        <v>0.47825000000000001</v>
      </c>
      <c r="AO12">
        <v>0</v>
      </c>
      <c r="AP12">
        <v>0.78602159999999999</v>
      </c>
      <c r="AQ12">
        <v>0</v>
      </c>
      <c r="AR12">
        <v>6.0967295999999997</v>
      </c>
      <c r="AS12">
        <v>3.2191174080000002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14.650535068789608</v>
      </c>
      <c r="BB12">
        <f t="shared" si="0"/>
        <v>341.81018148959095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5.1569882500000004</v>
      </c>
      <c r="L13">
        <v>193.08259999999999</v>
      </c>
      <c r="M13">
        <v>14.511436591600003</v>
      </c>
      <c r="N13">
        <v>24.928735063492059</v>
      </c>
      <c r="O13">
        <v>0</v>
      </c>
      <c r="P13">
        <v>15.86858572</v>
      </c>
      <c r="Q13">
        <v>3.0680000000000001</v>
      </c>
      <c r="R13">
        <v>6.7868783475999992</v>
      </c>
      <c r="S13">
        <v>4.3223340056000001</v>
      </c>
      <c r="T13">
        <v>0</v>
      </c>
      <c r="U13">
        <v>25.695727200000004</v>
      </c>
      <c r="V13">
        <v>0</v>
      </c>
      <c r="W13">
        <v>0</v>
      </c>
      <c r="X13">
        <v>18.545303125899281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1.2989605200000003</v>
      </c>
      <c r="AF13">
        <v>1.9662499999999996</v>
      </c>
      <c r="AG13">
        <v>13.466924639999998</v>
      </c>
      <c r="AH13">
        <v>0</v>
      </c>
      <c r="AI13">
        <v>0</v>
      </c>
      <c r="AJ13">
        <v>0</v>
      </c>
      <c r="AK13">
        <v>16.272739999999999</v>
      </c>
      <c r="AL13">
        <v>0</v>
      </c>
      <c r="AM13">
        <v>0</v>
      </c>
      <c r="AN13">
        <v>0.47825000000000001</v>
      </c>
      <c r="AO13">
        <v>0</v>
      </c>
      <c r="AP13">
        <v>0.78602159999999999</v>
      </c>
      <c r="AQ13">
        <v>0</v>
      </c>
      <c r="AR13">
        <v>12.193459199999999</v>
      </c>
      <c r="AS13">
        <v>7.5112739519999998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15.040153150133499</v>
      </c>
      <c r="BB13">
        <f t="shared" si="0"/>
        <v>350.90031506605789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5.1786000000000003</v>
      </c>
      <c r="L14">
        <v>193.08259999999999</v>
      </c>
      <c r="M14">
        <v>14.511436591600003</v>
      </c>
      <c r="N14">
        <v>24.928735063492059</v>
      </c>
      <c r="O14">
        <v>0</v>
      </c>
      <c r="P14">
        <v>15.86858572</v>
      </c>
      <c r="Q14">
        <v>3.0680000000000001</v>
      </c>
      <c r="R14">
        <v>6.7868783475999992</v>
      </c>
      <c r="S14">
        <v>4.3223340056000001</v>
      </c>
      <c r="T14">
        <v>0</v>
      </c>
      <c r="U14">
        <v>25.695727200000004</v>
      </c>
      <c r="V14">
        <v>0</v>
      </c>
      <c r="W14">
        <v>0</v>
      </c>
      <c r="X14">
        <v>22.38281020935252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1.2989605200000003</v>
      </c>
      <c r="AF14">
        <v>1.9662499999999996</v>
      </c>
      <c r="AG14">
        <v>13.466924639999998</v>
      </c>
      <c r="AH14">
        <v>0</v>
      </c>
      <c r="AI14">
        <v>0</v>
      </c>
      <c r="AJ14">
        <v>0</v>
      </c>
      <c r="AK14">
        <v>16.272739999999999</v>
      </c>
      <c r="AL14">
        <v>0</v>
      </c>
      <c r="AM14">
        <v>0</v>
      </c>
      <c r="AN14">
        <v>0.47825000000000001</v>
      </c>
      <c r="AO14">
        <v>0</v>
      </c>
      <c r="AP14">
        <v>0.78602159999999999</v>
      </c>
      <c r="AQ14">
        <v>0</v>
      </c>
      <c r="AR14">
        <v>12.193459199999999</v>
      </c>
      <c r="AS14">
        <v>7.5112739519999998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15.19876293064069</v>
      </c>
      <c r="BB14">
        <f t="shared" si="0"/>
        <v>354.6008241190039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5.1616860211000004</v>
      </c>
      <c r="L15">
        <v>193.08259999999999</v>
      </c>
      <c r="M15">
        <v>14.511436591600003</v>
      </c>
      <c r="N15">
        <v>24.928735063492059</v>
      </c>
      <c r="O15">
        <v>0</v>
      </c>
      <c r="P15">
        <v>15.86858572</v>
      </c>
      <c r="Q15">
        <v>3.0680000000000001</v>
      </c>
      <c r="R15">
        <v>6.7868783475999992</v>
      </c>
      <c r="S15">
        <v>4.3223340056000001</v>
      </c>
      <c r="T15">
        <v>0</v>
      </c>
      <c r="U15">
        <v>25.695727200000004</v>
      </c>
      <c r="V15">
        <v>0</v>
      </c>
      <c r="W15">
        <v>0</v>
      </c>
      <c r="X15">
        <v>18.667487705035974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4.3298684000000005</v>
      </c>
      <c r="AF15">
        <v>1.9662499999999996</v>
      </c>
      <c r="AG15">
        <v>13.466924639999998</v>
      </c>
      <c r="AH15">
        <v>0</v>
      </c>
      <c r="AI15">
        <v>0</v>
      </c>
      <c r="AJ15">
        <v>0</v>
      </c>
      <c r="AK15">
        <v>16.272739999999999</v>
      </c>
      <c r="AL15">
        <v>0</v>
      </c>
      <c r="AM15">
        <v>0</v>
      </c>
      <c r="AN15">
        <v>0.47825000000000001</v>
      </c>
      <c r="AO15">
        <v>0</v>
      </c>
      <c r="AP15">
        <v>0.78602159999999999</v>
      </c>
      <c r="AQ15">
        <v>0</v>
      </c>
      <c r="AR15">
        <v>4.0644863999999998</v>
      </c>
      <c r="AS15">
        <v>4.8699468479999997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14.727278865390335</v>
      </c>
      <c r="BB15">
        <f t="shared" si="0"/>
        <v>343.6006796770377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5.161653771300001</v>
      </c>
      <c r="L16">
        <v>193.08259999999999</v>
      </c>
      <c r="M16">
        <v>14.511436591600003</v>
      </c>
      <c r="N16">
        <v>24.928735063492059</v>
      </c>
      <c r="O16">
        <v>0</v>
      </c>
      <c r="P16">
        <v>15.86858572</v>
      </c>
      <c r="Q16">
        <v>3.0680000000000001</v>
      </c>
      <c r="R16">
        <v>6.7868783475999992</v>
      </c>
      <c r="S16">
        <v>4.3223340056000001</v>
      </c>
      <c r="T16">
        <v>0</v>
      </c>
      <c r="U16">
        <v>25.695727200000004</v>
      </c>
      <c r="V16">
        <v>0</v>
      </c>
      <c r="W16">
        <v>0</v>
      </c>
      <c r="X16">
        <v>18.667487705035974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4.3298684000000005</v>
      </c>
      <c r="AF16">
        <v>1.9662499999999996</v>
      </c>
      <c r="AG16">
        <v>13.466924639999998</v>
      </c>
      <c r="AH16">
        <v>0</v>
      </c>
      <c r="AI16">
        <v>0</v>
      </c>
      <c r="AJ16">
        <v>0</v>
      </c>
      <c r="AK16">
        <v>16.272739999999999</v>
      </c>
      <c r="AL16">
        <v>0</v>
      </c>
      <c r="AM16">
        <v>0</v>
      </c>
      <c r="AN16">
        <v>0.47825000000000001</v>
      </c>
      <c r="AO16">
        <v>0</v>
      </c>
      <c r="AP16">
        <v>0.78602159999999999</v>
      </c>
      <c r="AQ16">
        <v>0</v>
      </c>
      <c r="AR16">
        <v>4.0644863999999998</v>
      </c>
      <c r="AS16">
        <v>4.8699468479999997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14.727277536490337</v>
      </c>
      <c r="BB16">
        <f t="shared" si="0"/>
        <v>343.60064875613773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5.1616860211000004</v>
      </c>
      <c r="L17">
        <v>193.08259999999999</v>
      </c>
      <c r="M17">
        <v>14.511436591600003</v>
      </c>
      <c r="N17">
        <v>24.928735063492059</v>
      </c>
      <c r="O17">
        <v>0</v>
      </c>
      <c r="P17">
        <v>15.86858572</v>
      </c>
      <c r="Q17">
        <v>3.0680000000000001</v>
      </c>
      <c r="R17">
        <v>6.7868783475999992</v>
      </c>
      <c r="S17">
        <v>4.3223340056000001</v>
      </c>
      <c r="T17">
        <v>0</v>
      </c>
      <c r="U17">
        <v>25.472070000000002</v>
      </c>
      <c r="V17">
        <v>0</v>
      </c>
      <c r="W17">
        <v>0</v>
      </c>
      <c r="X17">
        <v>22.38281020935252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4.3298684000000005</v>
      </c>
      <c r="AF17">
        <v>1.9662499999999996</v>
      </c>
      <c r="AG17">
        <v>13.466924639999998</v>
      </c>
      <c r="AH17">
        <v>0</v>
      </c>
      <c r="AI17">
        <v>0</v>
      </c>
      <c r="AJ17">
        <v>0</v>
      </c>
      <c r="AK17">
        <v>16.272739999999999</v>
      </c>
      <c r="AL17">
        <v>0</v>
      </c>
      <c r="AM17">
        <v>0</v>
      </c>
      <c r="AN17">
        <v>0.47825000000000001</v>
      </c>
      <c r="AO17">
        <v>0</v>
      </c>
      <c r="AP17">
        <v>0.78602159999999999</v>
      </c>
      <c r="AQ17">
        <v>0</v>
      </c>
      <c r="AR17">
        <v>2.7096576000000003</v>
      </c>
      <c r="AS17">
        <v>3.2191174080000002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14.747253759000692</v>
      </c>
      <c r="BB17">
        <f t="shared" si="0"/>
        <v>344.06671184774387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5.161653771300001</v>
      </c>
      <c r="L18">
        <v>193.08259999999999</v>
      </c>
      <c r="M18">
        <v>14.511436591600003</v>
      </c>
      <c r="N18">
        <v>24.928735063492059</v>
      </c>
      <c r="O18">
        <v>0</v>
      </c>
      <c r="P18">
        <v>15.86858572</v>
      </c>
      <c r="Q18">
        <v>3.0680000000000001</v>
      </c>
      <c r="R18">
        <v>6.7868783475999992</v>
      </c>
      <c r="S18">
        <v>4.3223340056000001</v>
      </c>
      <c r="T18">
        <v>0</v>
      </c>
      <c r="U18">
        <v>25.472070000000002</v>
      </c>
      <c r="V18">
        <v>0</v>
      </c>
      <c r="W18">
        <v>0</v>
      </c>
      <c r="X18">
        <v>20.591810600359711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4.3298684000000005</v>
      </c>
      <c r="AF18">
        <v>1.9662499999999996</v>
      </c>
      <c r="AG18">
        <v>13.466924639999998</v>
      </c>
      <c r="AH18">
        <v>0</v>
      </c>
      <c r="AI18">
        <v>0</v>
      </c>
      <c r="AJ18">
        <v>0</v>
      </c>
      <c r="AK18">
        <v>16.272739999999999</v>
      </c>
      <c r="AL18">
        <v>0</v>
      </c>
      <c r="AM18">
        <v>0</v>
      </c>
      <c r="AN18">
        <v>0.47825000000000001</v>
      </c>
      <c r="AO18">
        <v>0</v>
      </c>
      <c r="AP18">
        <v>0.78602159999999999</v>
      </c>
      <c r="AQ18">
        <v>0</v>
      </c>
      <c r="AR18">
        <v>2.7096576000000003</v>
      </c>
      <c r="AS18">
        <v>3.2191174080000002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14.67364221211508</v>
      </c>
      <c r="BB18">
        <f t="shared" si="0"/>
        <v>342.34929153583681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5.1616860211000004</v>
      </c>
      <c r="L19">
        <v>193.08259999999999</v>
      </c>
      <c r="M19">
        <v>13.395218116800004</v>
      </c>
      <c r="N19">
        <v>24.928735063492059</v>
      </c>
      <c r="O19">
        <v>0</v>
      </c>
      <c r="P19">
        <v>15.86858572</v>
      </c>
      <c r="Q19">
        <v>3.0680000000000001</v>
      </c>
      <c r="R19">
        <v>6.7868783475999992</v>
      </c>
      <c r="S19">
        <v>4.3223340056000001</v>
      </c>
      <c r="T19">
        <v>0</v>
      </c>
      <c r="U19">
        <v>25.472070000000002</v>
      </c>
      <c r="V19">
        <v>0</v>
      </c>
      <c r="W19">
        <v>0</v>
      </c>
      <c r="X19">
        <v>20.591810600359711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4.3298684000000005</v>
      </c>
      <c r="AF19">
        <v>1.9662499999999996</v>
      </c>
      <c r="AG19">
        <v>13.466924639999998</v>
      </c>
      <c r="AH19">
        <v>0</v>
      </c>
      <c r="AI19">
        <v>0</v>
      </c>
      <c r="AJ19">
        <v>0</v>
      </c>
      <c r="AK19">
        <v>16.272739999999999</v>
      </c>
      <c r="AL19">
        <v>0</v>
      </c>
      <c r="AM19">
        <v>0</v>
      </c>
      <c r="AN19">
        <v>0.47825000000000001</v>
      </c>
      <c r="AO19">
        <v>0</v>
      </c>
      <c r="AP19">
        <v>0.78602159999999999</v>
      </c>
      <c r="AQ19">
        <v>0</v>
      </c>
      <c r="AR19">
        <v>2.7096576000000003</v>
      </c>
      <c r="AS19">
        <v>3.2191174080000002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14.627766816615081</v>
      </c>
      <c r="BB19">
        <f t="shared" si="0"/>
        <v>341.27898070633682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5.161653771300001</v>
      </c>
      <c r="L20">
        <v>193.08259999999999</v>
      </c>
      <c r="M20">
        <v>13.395218116800004</v>
      </c>
      <c r="N20">
        <v>24.928735063492059</v>
      </c>
      <c r="O20">
        <v>0</v>
      </c>
      <c r="P20">
        <v>15.86858572</v>
      </c>
      <c r="Q20">
        <v>3.0680000000000001</v>
      </c>
      <c r="R20">
        <v>6.7868783475999992</v>
      </c>
      <c r="S20">
        <v>4.3223340056000001</v>
      </c>
      <c r="T20">
        <v>0</v>
      </c>
      <c r="U20">
        <v>25.472070000000002</v>
      </c>
      <c r="V20">
        <v>0</v>
      </c>
      <c r="W20">
        <v>0</v>
      </c>
      <c r="X20">
        <v>19.42476760431655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4.3298684000000005</v>
      </c>
      <c r="AF20">
        <v>1.9662499999999996</v>
      </c>
      <c r="AG20">
        <v>13.466924639999998</v>
      </c>
      <c r="AH20">
        <v>0</v>
      </c>
      <c r="AI20">
        <v>0</v>
      </c>
      <c r="AJ20">
        <v>0</v>
      </c>
      <c r="AK20">
        <v>16.272739999999999</v>
      </c>
      <c r="AL20">
        <v>0</v>
      </c>
      <c r="AM20">
        <v>0</v>
      </c>
      <c r="AN20">
        <v>0.47825000000000001</v>
      </c>
      <c r="AO20">
        <v>0</v>
      </c>
      <c r="AP20">
        <v>0.78602159999999999</v>
      </c>
      <c r="AQ20">
        <v>0</v>
      </c>
      <c r="AR20">
        <v>2.7096576000000003</v>
      </c>
      <c r="AS20">
        <v>3.2191174080000002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14.579800193110769</v>
      </c>
      <c r="BB20">
        <f t="shared" si="0"/>
        <v>340.15987208399793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5.1786000000000003</v>
      </c>
      <c r="L21">
        <v>193.08259999999999</v>
      </c>
      <c r="M21">
        <v>16.636414080000002</v>
      </c>
      <c r="N21">
        <v>36.243749999999991</v>
      </c>
      <c r="O21">
        <v>0</v>
      </c>
      <c r="P21">
        <v>15.86858572</v>
      </c>
      <c r="Q21">
        <v>3.0680000000000001</v>
      </c>
      <c r="R21">
        <v>3.9883999999999999</v>
      </c>
      <c r="S21">
        <v>4.3223340056000001</v>
      </c>
      <c r="T21">
        <v>0</v>
      </c>
      <c r="U21">
        <v>25.695727200000004</v>
      </c>
      <c r="V21">
        <v>0</v>
      </c>
      <c r="W21">
        <v>0</v>
      </c>
      <c r="X21">
        <v>23.105172032014384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4.3298684000000005</v>
      </c>
      <c r="AF21">
        <v>1.9662499999999996</v>
      </c>
      <c r="AG21">
        <v>13.466924639999998</v>
      </c>
      <c r="AH21">
        <v>0</v>
      </c>
      <c r="AI21">
        <v>0</v>
      </c>
      <c r="AJ21">
        <v>0</v>
      </c>
      <c r="AK21">
        <v>16.272739999999999</v>
      </c>
      <c r="AL21">
        <v>0</v>
      </c>
      <c r="AM21">
        <v>0</v>
      </c>
      <c r="AN21">
        <v>0.47825000000000001</v>
      </c>
      <c r="AO21">
        <v>0</v>
      </c>
      <c r="AP21">
        <v>1.3755378</v>
      </c>
      <c r="AQ21">
        <v>0</v>
      </c>
      <c r="AR21">
        <v>2.7096576000000003</v>
      </c>
      <c r="AS21">
        <v>3.2191174080000002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15.248425676866606</v>
      </c>
      <c r="BB21">
        <f t="shared" si="0"/>
        <v>355.75950320874779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5.161653771300001</v>
      </c>
      <c r="L22">
        <v>193.08259999999999</v>
      </c>
      <c r="M22">
        <v>24.613214080000002</v>
      </c>
      <c r="N22">
        <v>36.243749999999991</v>
      </c>
      <c r="O22">
        <v>0</v>
      </c>
      <c r="P22">
        <v>15.86858572</v>
      </c>
      <c r="Q22">
        <v>3.0680000000000001</v>
      </c>
      <c r="R22">
        <v>3.9883999999999999</v>
      </c>
      <c r="S22">
        <v>4.3223340056000001</v>
      </c>
      <c r="T22">
        <v>0</v>
      </c>
      <c r="U22">
        <v>25.695727200000004</v>
      </c>
      <c r="V22">
        <v>0</v>
      </c>
      <c r="W22">
        <v>0</v>
      </c>
      <c r="X22">
        <v>18.857674794244602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4.3298684000000005</v>
      </c>
      <c r="AF22">
        <v>1.9662499999999996</v>
      </c>
      <c r="AG22">
        <v>13.466924639999998</v>
      </c>
      <c r="AH22">
        <v>0</v>
      </c>
      <c r="AI22">
        <v>0</v>
      </c>
      <c r="AJ22">
        <v>0</v>
      </c>
      <c r="AK22">
        <v>16.272739999999999</v>
      </c>
      <c r="AL22">
        <v>0</v>
      </c>
      <c r="AM22">
        <v>0</v>
      </c>
      <c r="AN22">
        <v>0.47825000000000001</v>
      </c>
      <c r="AO22">
        <v>0</v>
      </c>
      <c r="AP22">
        <v>1.3755378</v>
      </c>
      <c r="AQ22">
        <v>0</v>
      </c>
      <c r="AR22">
        <v>2.7096576000000003</v>
      </c>
      <c r="AS22">
        <v>3.2191174080000002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15.401003689545032</v>
      </c>
      <c r="BB22">
        <f t="shared" si="0"/>
        <v>359.3192817295996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5.1593240452000018</v>
      </c>
      <c r="L23">
        <v>193.08259999999999</v>
      </c>
      <c r="M23">
        <v>28.225600000000004</v>
      </c>
      <c r="N23">
        <v>36.243749999999991</v>
      </c>
      <c r="O23">
        <v>0</v>
      </c>
      <c r="P23">
        <v>15.86858572</v>
      </c>
      <c r="Q23">
        <v>3.0680000000000001</v>
      </c>
      <c r="R23">
        <v>3.9883999999999999</v>
      </c>
      <c r="S23">
        <v>3.3748</v>
      </c>
      <c r="T23">
        <v>0</v>
      </c>
      <c r="U23">
        <v>25.695727200000004</v>
      </c>
      <c r="V23">
        <v>0</v>
      </c>
      <c r="W23">
        <v>0</v>
      </c>
      <c r="X23">
        <v>26.080935251798554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4.3298684000000005</v>
      </c>
      <c r="AF23">
        <v>1.9662499999999996</v>
      </c>
      <c r="AG23">
        <v>13.466924639999998</v>
      </c>
      <c r="AH23">
        <v>0</v>
      </c>
      <c r="AI23">
        <v>0</v>
      </c>
      <c r="AJ23">
        <v>0</v>
      </c>
      <c r="AK23">
        <v>16.272739999999999</v>
      </c>
      <c r="AL23">
        <v>0</v>
      </c>
      <c r="AM23">
        <v>0</v>
      </c>
      <c r="AN23">
        <v>0.47825000000000001</v>
      </c>
      <c r="AO23">
        <v>0</v>
      </c>
      <c r="AP23">
        <v>1.1004302399999999</v>
      </c>
      <c r="AQ23">
        <v>0</v>
      </c>
      <c r="AR23">
        <v>6.0967295999999997</v>
      </c>
      <c r="AS23">
        <v>3.7143662399999999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15.955565494636387</v>
      </c>
      <c r="BB23">
        <f t="shared" si="0"/>
        <v>372.25771584236219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5.1592853016000007</v>
      </c>
      <c r="L24">
        <v>193.08259999999999</v>
      </c>
      <c r="M24">
        <v>28.225600000000004</v>
      </c>
      <c r="N24">
        <v>36.243749999999991</v>
      </c>
      <c r="O24">
        <v>0</v>
      </c>
      <c r="P24">
        <v>19.191659240000003</v>
      </c>
      <c r="Q24">
        <v>3.0680000000000001</v>
      </c>
      <c r="R24">
        <v>3.9883999999999999</v>
      </c>
      <c r="S24">
        <v>3.4501123435999994</v>
      </c>
      <c r="T24">
        <v>0</v>
      </c>
      <c r="U24">
        <v>25.695727200000004</v>
      </c>
      <c r="V24">
        <v>0</v>
      </c>
      <c r="W24">
        <v>0</v>
      </c>
      <c r="X24">
        <v>29.085090791366905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4.3298684000000005</v>
      </c>
      <c r="AF24">
        <v>1.9662499999999996</v>
      </c>
      <c r="AG24">
        <v>13.466924639999998</v>
      </c>
      <c r="AH24">
        <v>0</v>
      </c>
      <c r="AI24">
        <v>0</v>
      </c>
      <c r="AJ24">
        <v>0</v>
      </c>
      <c r="AK24">
        <v>16.272739999999999</v>
      </c>
      <c r="AL24">
        <v>0</v>
      </c>
      <c r="AM24">
        <v>0</v>
      </c>
      <c r="AN24">
        <v>0.47825000000000001</v>
      </c>
      <c r="AO24">
        <v>0</v>
      </c>
      <c r="AP24">
        <v>1.1004302399999999</v>
      </c>
      <c r="AQ24">
        <v>0</v>
      </c>
      <c r="AR24">
        <v>6.0967295999999997</v>
      </c>
      <c r="AS24">
        <v>3.7143662399999999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16.218708502932795</v>
      </c>
      <c r="BB24">
        <f t="shared" si="0"/>
        <v>378.39707549363408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5.1593240452000018</v>
      </c>
      <c r="L25">
        <v>193.08259999999999</v>
      </c>
      <c r="M25">
        <v>28.225600000000004</v>
      </c>
      <c r="N25">
        <v>36.243749999999991</v>
      </c>
      <c r="O25">
        <v>0</v>
      </c>
      <c r="P25">
        <v>19.191659240000003</v>
      </c>
      <c r="Q25">
        <v>3.0680000000000001</v>
      </c>
      <c r="R25">
        <v>3.9883999999999999</v>
      </c>
      <c r="S25">
        <v>3.7724809096</v>
      </c>
      <c r="T25">
        <v>0</v>
      </c>
      <c r="U25">
        <v>25.695727200000004</v>
      </c>
      <c r="V25">
        <v>0</v>
      </c>
      <c r="W25">
        <v>0</v>
      </c>
      <c r="X25">
        <v>29.085090791366905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4.3298684000000005</v>
      </c>
      <c r="AF25">
        <v>1.9662499999999996</v>
      </c>
      <c r="AG25">
        <v>13.466924639999998</v>
      </c>
      <c r="AH25">
        <v>0</v>
      </c>
      <c r="AI25">
        <v>0</v>
      </c>
      <c r="AJ25">
        <v>0</v>
      </c>
      <c r="AK25">
        <v>16.272739999999999</v>
      </c>
      <c r="AL25">
        <v>0</v>
      </c>
      <c r="AM25">
        <v>0</v>
      </c>
      <c r="AN25">
        <v>0.47825000000000001</v>
      </c>
      <c r="AO25">
        <v>0</v>
      </c>
      <c r="AP25">
        <v>0.70741944000000001</v>
      </c>
      <c r="AQ25">
        <v>0</v>
      </c>
      <c r="AR25">
        <v>12.193459199999999</v>
      </c>
      <c r="AS25">
        <v>7.5112739519999998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16.622435575332798</v>
      </c>
      <c r="BB25">
        <f t="shared" si="0"/>
        <v>387.81638224283415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5.3155999999999999</v>
      </c>
      <c r="L26">
        <v>193.08259999999999</v>
      </c>
      <c r="M26">
        <v>28.225600000000004</v>
      </c>
      <c r="N26">
        <v>36.243749999999991</v>
      </c>
      <c r="O26">
        <v>0</v>
      </c>
      <c r="P26">
        <v>19.191659240000003</v>
      </c>
      <c r="Q26">
        <v>4.4736993079999996</v>
      </c>
      <c r="R26">
        <v>8.1663103600000007</v>
      </c>
      <c r="S26">
        <v>5.3832023856000006</v>
      </c>
      <c r="T26">
        <v>0</v>
      </c>
      <c r="U26">
        <v>25.695727200000004</v>
      </c>
      <c r="V26">
        <v>0</v>
      </c>
      <c r="W26">
        <v>0</v>
      </c>
      <c r="X26">
        <v>29.085090791366905</v>
      </c>
      <c r="Y26">
        <v>0</v>
      </c>
      <c r="Z26">
        <v>0</v>
      </c>
      <c r="AA26">
        <v>2.1813480000000003</v>
      </c>
      <c r="AB26">
        <v>4.0405682719999998</v>
      </c>
      <c r="AC26">
        <v>2.9691613120000002</v>
      </c>
      <c r="AD26">
        <v>0</v>
      </c>
      <c r="AE26">
        <v>4.3298684000000005</v>
      </c>
      <c r="AF26">
        <v>1.9662499999999996</v>
      </c>
      <c r="AG26">
        <v>13.466924639999998</v>
      </c>
      <c r="AH26">
        <v>0</v>
      </c>
      <c r="AI26">
        <v>0</v>
      </c>
      <c r="AJ26">
        <v>0</v>
      </c>
      <c r="AK26">
        <v>16.272739999999999</v>
      </c>
      <c r="AL26">
        <v>0</v>
      </c>
      <c r="AM26">
        <v>0</v>
      </c>
      <c r="AN26">
        <v>0.47825000000000001</v>
      </c>
      <c r="AO26">
        <v>0</v>
      </c>
      <c r="AP26">
        <v>0.70741944000000001</v>
      </c>
      <c r="AQ26">
        <v>0</v>
      </c>
      <c r="AR26">
        <v>12.193459199999999</v>
      </c>
      <c r="AS26">
        <v>7.5112739519999998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17.302298631732793</v>
      </c>
      <c r="BB26">
        <f t="shared" si="0"/>
        <v>403.6782038692341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7.5704628884000007</v>
      </c>
      <c r="L27">
        <v>201.93959999999996</v>
      </c>
      <c r="M27">
        <v>28.225600000000004</v>
      </c>
      <c r="N27">
        <v>36.243749999999991</v>
      </c>
      <c r="O27">
        <v>0</v>
      </c>
      <c r="P27">
        <v>19.191659240000003</v>
      </c>
      <c r="Q27">
        <v>4.4736993079999996</v>
      </c>
      <c r="R27">
        <v>8.1663103600000007</v>
      </c>
      <c r="S27">
        <v>5.3967653999999996</v>
      </c>
      <c r="T27">
        <v>0</v>
      </c>
      <c r="U27">
        <v>25.695727200000004</v>
      </c>
      <c r="V27">
        <v>0</v>
      </c>
      <c r="W27">
        <v>0</v>
      </c>
      <c r="X27">
        <v>35.979693417266184</v>
      </c>
      <c r="Y27">
        <v>0</v>
      </c>
      <c r="Z27">
        <v>0</v>
      </c>
      <c r="AA27">
        <v>4.310343647999999</v>
      </c>
      <c r="AB27">
        <v>4.0405682719999998</v>
      </c>
      <c r="AC27">
        <v>2.9691613120000002</v>
      </c>
      <c r="AD27">
        <v>0</v>
      </c>
      <c r="AE27">
        <v>4.3298684000000005</v>
      </c>
      <c r="AF27">
        <v>1.9662499999999996</v>
      </c>
      <c r="AG27">
        <v>13.466924639999998</v>
      </c>
      <c r="AH27">
        <v>7.1763281199999991</v>
      </c>
      <c r="AI27">
        <v>0</v>
      </c>
      <c r="AJ27">
        <v>0</v>
      </c>
      <c r="AK27">
        <v>16.272739999999999</v>
      </c>
      <c r="AL27">
        <v>0</v>
      </c>
      <c r="AM27">
        <v>0</v>
      </c>
      <c r="AN27">
        <v>0.47825000000000001</v>
      </c>
      <c r="AO27">
        <v>0</v>
      </c>
      <c r="AP27">
        <v>0.70741944000000001</v>
      </c>
      <c r="AQ27">
        <v>0</v>
      </c>
      <c r="AR27">
        <v>12.193459199999999</v>
      </c>
      <c r="AS27">
        <v>7.5112739519999998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18.425370694005448</v>
      </c>
      <c r="BB27">
        <f t="shared" si="0"/>
        <v>429.88048410366071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8.2200000000000006</v>
      </c>
      <c r="L28">
        <v>201.93959999999996</v>
      </c>
      <c r="M28">
        <v>28.225600000000004</v>
      </c>
      <c r="N28">
        <v>36.243749999999991</v>
      </c>
      <c r="O28">
        <v>0</v>
      </c>
      <c r="P28">
        <v>27.168459240000001</v>
      </c>
      <c r="Q28">
        <v>4.4736993079999996</v>
      </c>
      <c r="R28">
        <v>8.1663103600000007</v>
      </c>
      <c r="S28">
        <v>5.3967653999999996</v>
      </c>
      <c r="T28">
        <v>0</v>
      </c>
      <c r="U28">
        <v>25.695727200000004</v>
      </c>
      <c r="V28">
        <v>0</v>
      </c>
      <c r="W28">
        <v>0</v>
      </c>
      <c r="X28">
        <v>43.934508460071939</v>
      </c>
      <c r="Y28">
        <v>0</v>
      </c>
      <c r="Z28">
        <v>0</v>
      </c>
      <c r="AA28">
        <v>4.310343647999999</v>
      </c>
      <c r="AB28">
        <v>4.0405682719999998</v>
      </c>
      <c r="AC28">
        <v>5.9383226240000004</v>
      </c>
      <c r="AD28">
        <v>0</v>
      </c>
      <c r="AE28">
        <v>4.3298684000000005</v>
      </c>
      <c r="AF28">
        <v>1.9662499999999996</v>
      </c>
      <c r="AG28">
        <v>13.466924639999998</v>
      </c>
      <c r="AH28">
        <v>14.352656239999998</v>
      </c>
      <c r="AI28">
        <v>0</v>
      </c>
      <c r="AJ28">
        <v>0</v>
      </c>
      <c r="AK28">
        <v>16.272739999999999</v>
      </c>
      <c r="AL28">
        <v>0</v>
      </c>
      <c r="AM28">
        <v>0</v>
      </c>
      <c r="AN28">
        <v>0.47825000000000001</v>
      </c>
      <c r="AO28">
        <v>0</v>
      </c>
      <c r="AP28">
        <v>0.62881727999999992</v>
      </c>
      <c r="AQ28">
        <v>0</v>
      </c>
      <c r="AR28">
        <v>6.0967295999999997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19.161471080158673</v>
      </c>
      <c r="BB28">
        <f t="shared" si="0"/>
        <v>447.05436643991328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8.2200000000000006</v>
      </c>
      <c r="L29">
        <v>201.93959999999996</v>
      </c>
      <c r="M29">
        <v>28.225600000000004</v>
      </c>
      <c r="N29">
        <v>36.243749999999991</v>
      </c>
      <c r="O29">
        <v>0</v>
      </c>
      <c r="P29">
        <v>27.168459240000001</v>
      </c>
      <c r="Q29">
        <v>4.4736993079999996</v>
      </c>
      <c r="R29">
        <v>8.1663103600000007</v>
      </c>
      <c r="S29">
        <v>5.3967653999999996</v>
      </c>
      <c r="T29">
        <v>0</v>
      </c>
      <c r="U29">
        <v>25.695727200000004</v>
      </c>
      <c r="V29">
        <v>0</v>
      </c>
      <c r="W29">
        <v>0</v>
      </c>
      <c r="X29">
        <v>44.571060323741001</v>
      </c>
      <c r="Y29">
        <v>0</v>
      </c>
      <c r="Z29">
        <v>0</v>
      </c>
      <c r="AA29">
        <v>4.310343647999999</v>
      </c>
      <c r="AB29">
        <v>4.0405682719999998</v>
      </c>
      <c r="AC29">
        <v>5.9383226240000004</v>
      </c>
      <c r="AD29">
        <v>2.7964513200000005</v>
      </c>
      <c r="AE29">
        <v>4.3298684000000005</v>
      </c>
      <c r="AF29">
        <v>2.7225000000000001</v>
      </c>
      <c r="AG29">
        <v>13.466924639999998</v>
      </c>
      <c r="AH29">
        <v>21.528984360000003</v>
      </c>
      <c r="AI29">
        <v>0</v>
      </c>
      <c r="AJ29">
        <v>0</v>
      </c>
      <c r="AK29">
        <v>16.272739999999999</v>
      </c>
      <c r="AL29">
        <v>0</v>
      </c>
      <c r="AM29">
        <v>0</v>
      </c>
      <c r="AN29">
        <v>0.47825000000000001</v>
      </c>
      <c r="AO29">
        <v>0</v>
      </c>
      <c r="AP29">
        <v>0.62881727999999992</v>
      </c>
      <c r="AQ29">
        <v>4.7745099999999985</v>
      </c>
      <c r="AR29">
        <v>6.0967295999999997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19.824828496881459</v>
      </c>
      <c r="BB29">
        <f t="shared" si="0"/>
        <v>462.53110032685959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8.2200000000000006</v>
      </c>
      <c r="L30">
        <v>215.22509999999997</v>
      </c>
      <c r="M30">
        <v>28.225600000000004</v>
      </c>
      <c r="N30">
        <v>36.243749999999991</v>
      </c>
      <c r="O30">
        <v>0</v>
      </c>
      <c r="P30">
        <v>27.168459240000001</v>
      </c>
      <c r="Q30">
        <v>4.4736993079999996</v>
      </c>
      <c r="R30">
        <v>8.1663103600000007</v>
      </c>
      <c r="S30">
        <v>5.3967653999999996</v>
      </c>
      <c r="T30">
        <v>0</v>
      </c>
      <c r="U30">
        <v>25.695727200000004</v>
      </c>
      <c r="V30">
        <v>0</v>
      </c>
      <c r="W30">
        <v>0</v>
      </c>
      <c r="X30">
        <v>44.571060323741001</v>
      </c>
      <c r="Y30">
        <v>0</v>
      </c>
      <c r="Z30">
        <v>2.01070584</v>
      </c>
      <c r="AA30">
        <v>6.0593000000000004</v>
      </c>
      <c r="AB30">
        <v>4.0405682719999998</v>
      </c>
      <c r="AC30">
        <v>5.9383226240000004</v>
      </c>
      <c r="AD30">
        <v>5.5929026400000001</v>
      </c>
      <c r="AE30">
        <v>4.3298684000000005</v>
      </c>
      <c r="AF30">
        <v>5.4450000000000003</v>
      </c>
      <c r="AG30">
        <v>13.466924639999998</v>
      </c>
      <c r="AH30">
        <v>28.705312479999996</v>
      </c>
      <c r="AI30">
        <v>0</v>
      </c>
      <c r="AJ30">
        <v>0</v>
      </c>
      <c r="AK30">
        <v>16.272739999999999</v>
      </c>
      <c r="AL30">
        <v>0</v>
      </c>
      <c r="AM30">
        <v>0</v>
      </c>
      <c r="AN30">
        <v>0.47825000000000001</v>
      </c>
      <c r="AO30">
        <v>0</v>
      </c>
      <c r="AP30">
        <v>0.62881727999999992</v>
      </c>
      <c r="AQ30">
        <v>9.549019999999997</v>
      </c>
      <c r="AR30">
        <v>6.0967295999999997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21.243393204075964</v>
      </c>
      <c r="BB30">
        <f t="shared" si="0"/>
        <v>495.62748725166506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8.3844000000000012</v>
      </c>
      <c r="L31">
        <v>215.22509999999997</v>
      </c>
      <c r="M31">
        <v>28.225600000000004</v>
      </c>
      <c r="N31">
        <v>36.243749999999991</v>
      </c>
      <c r="O31">
        <v>0</v>
      </c>
      <c r="P31">
        <v>27.168459240000001</v>
      </c>
      <c r="Q31">
        <v>4.4736993079999996</v>
      </c>
      <c r="R31">
        <v>8.1663103600000007</v>
      </c>
      <c r="S31">
        <v>5.3967653999999996</v>
      </c>
      <c r="T31">
        <v>0</v>
      </c>
      <c r="U31">
        <v>25.695727200000004</v>
      </c>
      <c r="V31">
        <v>0</v>
      </c>
      <c r="W31">
        <v>0</v>
      </c>
      <c r="X31">
        <v>44.571060323741001</v>
      </c>
      <c r="Y31">
        <v>0</v>
      </c>
      <c r="Z31">
        <v>4.0214116799999999</v>
      </c>
      <c r="AA31">
        <v>8.6206872959999998</v>
      </c>
      <c r="AB31">
        <v>8.0811365439999996</v>
      </c>
      <c r="AC31">
        <v>5.9383226240000004</v>
      </c>
      <c r="AD31">
        <v>8.4088075344000011</v>
      </c>
      <c r="AE31">
        <v>4.3298684000000005</v>
      </c>
      <c r="AF31">
        <v>9.3774999999999977</v>
      </c>
      <c r="AG31">
        <v>13.466924639999998</v>
      </c>
      <c r="AH31">
        <v>35.881640599999997</v>
      </c>
      <c r="AI31">
        <v>0.78111279999999994</v>
      </c>
      <c r="AJ31">
        <v>0</v>
      </c>
      <c r="AK31">
        <v>16.272739999999999</v>
      </c>
      <c r="AL31">
        <v>0</v>
      </c>
      <c r="AM31">
        <v>0</v>
      </c>
      <c r="AN31">
        <v>0.47825000000000001</v>
      </c>
      <c r="AO31">
        <v>0</v>
      </c>
      <c r="AP31">
        <v>0.62881727999999992</v>
      </c>
      <c r="AQ31">
        <v>14.323530000000002</v>
      </c>
      <c r="AR31">
        <v>6.0967295999999997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22.404772694552445</v>
      </c>
      <c r="BB31">
        <f t="shared" si="0"/>
        <v>522.72352498358885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8.4448019300000006</v>
      </c>
      <c r="L32">
        <v>215.22509999999997</v>
      </c>
      <c r="M32">
        <v>28.225600000000004</v>
      </c>
      <c r="N32">
        <v>36.243749999999991</v>
      </c>
      <c r="O32">
        <v>0</v>
      </c>
      <c r="P32">
        <v>27.168459240000001</v>
      </c>
      <c r="Q32">
        <v>5.3022958508000002</v>
      </c>
      <c r="R32">
        <v>10.927510359999999</v>
      </c>
      <c r="S32">
        <v>6.9307653999999994</v>
      </c>
      <c r="T32">
        <v>0</v>
      </c>
      <c r="U32">
        <v>25.695727200000004</v>
      </c>
      <c r="V32">
        <v>0</v>
      </c>
      <c r="W32">
        <v>0</v>
      </c>
      <c r="X32">
        <v>44.571060323741001</v>
      </c>
      <c r="Y32">
        <v>0</v>
      </c>
      <c r="Z32">
        <v>4.0214116799999999</v>
      </c>
      <c r="AA32">
        <v>8.6206872959999998</v>
      </c>
      <c r="AB32">
        <v>12.121704815999999</v>
      </c>
      <c r="AC32">
        <v>5.9383226240000004</v>
      </c>
      <c r="AD32">
        <v>8.4088075344000011</v>
      </c>
      <c r="AE32">
        <v>8.6597367999999992</v>
      </c>
      <c r="AF32">
        <v>9.3774999999999977</v>
      </c>
      <c r="AG32">
        <v>13.466924639999998</v>
      </c>
      <c r="AH32">
        <v>35.881640599999997</v>
      </c>
      <c r="AI32">
        <v>5.0772332000000002</v>
      </c>
      <c r="AJ32">
        <v>0</v>
      </c>
      <c r="AK32">
        <v>16.272739999999999</v>
      </c>
      <c r="AL32">
        <v>0</v>
      </c>
      <c r="AM32">
        <v>0</v>
      </c>
      <c r="AN32">
        <v>0.47825000000000001</v>
      </c>
      <c r="AO32">
        <v>0</v>
      </c>
      <c r="AP32">
        <v>0.62881727999999992</v>
      </c>
      <c r="AQ32">
        <v>19.098039999999994</v>
      </c>
      <c r="AR32">
        <v>6.0967295999999997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23.334671408269905</v>
      </c>
      <c r="BB32">
        <f t="shared" si="0"/>
        <v>544.41889181467127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9.4042567700000017</v>
      </c>
      <c r="L33">
        <v>215.22509999999997</v>
      </c>
      <c r="M33">
        <v>28.225600000000004</v>
      </c>
      <c r="N33">
        <v>36.243749999999991</v>
      </c>
      <c r="O33">
        <v>0</v>
      </c>
      <c r="P33">
        <v>27.168459240000001</v>
      </c>
      <c r="Q33">
        <v>5.6088593080000004</v>
      </c>
      <c r="R33">
        <v>10.927510359999999</v>
      </c>
      <c r="S33">
        <v>6.9307653999999994</v>
      </c>
      <c r="T33">
        <v>0</v>
      </c>
      <c r="U33">
        <v>25.695727200000004</v>
      </c>
      <c r="V33">
        <v>0</v>
      </c>
      <c r="W33">
        <v>0</v>
      </c>
      <c r="X33">
        <v>44.571060323741001</v>
      </c>
      <c r="Y33">
        <v>0</v>
      </c>
      <c r="Z33">
        <v>4.0214116799999999</v>
      </c>
      <c r="AA33">
        <v>8.6206872959999998</v>
      </c>
      <c r="AB33">
        <v>12.121704815999999</v>
      </c>
      <c r="AC33">
        <v>5.9383226240000004</v>
      </c>
      <c r="AD33">
        <v>8.4088075344000011</v>
      </c>
      <c r="AE33">
        <v>15.167135380799998</v>
      </c>
      <c r="AF33">
        <v>9.3774999999999977</v>
      </c>
      <c r="AG33">
        <v>13.466924639999998</v>
      </c>
      <c r="AH33">
        <v>35.881640599999997</v>
      </c>
      <c r="AI33">
        <v>5.0772332000000002</v>
      </c>
      <c r="AJ33">
        <v>0</v>
      </c>
      <c r="AK33">
        <v>16.272739999999999</v>
      </c>
      <c r="AL33">
        <v>0</v>
      </c>
      <c r="AM33">
        <v>0</v>
      </c>
      <c r="AN33">
        <v>0.47825000000000001</v>
      </c>
      <c r="AO33">
        <v>0</v>
      </c>
      <c r="AP33">
        <v>0.62881727999999992</v>
      </c>
      <c r="AQ33">
        <v>19.098039999999994</v>
      </c>
      <c r="AR33">
        <v>6.0967295999999997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23.654158477869906</v>
      </c>
      <c r="BB33">
        <f t="shared" si="0"/>
        <v>551.8728216230711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9.4042567700000017</v>
      </c>
      <c r="L34">
        <v>215.22509999999997</v>
      </c>
      <c r="M34">
        <v>28.225600000000004</v>
      </c>
      <c r="N34">
        <v>36.243749999999991</v>
      </c>
      <c r="O34">
        <v>0</v>
      </c>
      <c r="P34">
        <v>27.168459240000001</v>
      </c>
      <c r="Q34">
        <v>5.6088593080000004</v>
      </c>
      <c r="R34">
        <v>10.927510359999999</v>
      </c>
      <c r="S34">
        <v>6.9307653999999994</v>
      </c>
      <c r="T34">
        <v>0</v>
      </c>
      <c r="U34">
        <v>25.695727200000004</v>
      </c>
      <c r="V34">
        <v>0</v>
      </c>
      <c r="W34">
        <v>0</v>
      </c>
      <c r="X34">
        <v>44.571060323741001</v>
      </c>
      <c r="Y34">
        <v>0</v>
      </c>
      <c r="Z34">
        <v>4.0214116799999999</v>
      </c>
      <c r="AA34">
        <v>8.6206872959999998</v>
      </c>
      <c r="AB34">
        <v>12.121704815999999</v>
      </c>
      <c r="AC34">
        <v>5.9383226240000004</v>
      </c>
      <c r="AD34">
        <v>8.4088075344000011</v>
      </c>
      <c r="AE34">
        <v>15.167135380799998</v>
      </c>
      <c r="AF34">
        <v>9.3774999999999977</v>
      </c>
      <c r="AG34">
        <v>13.466924639999998</v>
      </c>
      <c r="AH34">
        <v>35.881640599999997</v>
      </c>
      <c r="AI34">
        <v>5.0772332000000002</v>
      </c>
      <c r="AJ34">
        <v>0</v>
      </c>
      <c r="AK34">
        <v>16.272739999999999</v>
      </c>
      <c r="AL34">
        <v>0</v>
      </c>
      <c r="AM34">
        <v>0</v>
      </c>
      <c r="AN34">
        <v>0.47825000000000001</v>
      </c>
      <c r="AO34">
        <v>0</v>
      </c>
      <c r="AP34">
        <v>0.55021512000000006</v>
      </c>
      <c r="AQ34">
        <v>19.098039999999994</v>
      </c>
      <c r="AR34">
        <v>12.193459199999999</v>
      </c>
      <c r="AS34">
        <v>6.6033177599999995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23.972745120269909</v>
      </c>
      <c r="BB34">
        <f t="shared" si="0"/>
        <v>559.30573333267102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9.4042567700000017</v>
      </c>
      <c r="L35">
        <v>259.51009999999997</v>
      </c>
      <c r="M35">
        <v>28.225600000000004</v>
      </c>
      <c r="N35">
        <v>36.243749999999991</v>
      </c>
      <c r="O35">
        <v>0</v>
      </c>
      <c r="P35">
        <v>27.168459240000001</v>
      </c>
      <c r="Q35">
        <v>6.3420714239999993</v>
      </c>
      <c r="R35">
        <v>13.003656639999999</v>
      </c>
      <c r="S35">
        <v>8.0668764800000012</v>
      </c>
      <c r="T35">
        <v>0</v>
      </c>
      <c r="U35">
        <v>25.695727200000004</v>
      </c>
      <c r="V35">
        <v>0</v>
      </c>
      <c r="W35">
        <v>0</v>
      </c>
      <c r="X35">
        <v>44.571060323741001</v>
      </c>
      <c r="Y35">
        <v>0</v>
      </c>
      <c r="Z35">
        <v>4.0214116799999999</v>
      </c>
      <c r="AA35">
        <v>8.6206872959999998</v>
      </c>
      <c r="AB35">
        <v>12.121704815999999</v>
      </c>
      <c r="AC35">
        <v>5.9383226240000004</v>
      </c>
      <c r="AD35">
        <v>8.4088075344000011</v>
      </c>
      <c r="AE35">
        <v>8.6597367999999992</v>
      </c>
      <c r="AF35">
        <v>9.3774999999999977</v>
      </c>
      <c r="AG35">
        <v>13.466924639999998</v>
      </c>
      <c r="AH35">
        <v>35.881640599999997</v>
      </c>
      <c r="AI35">
        <v>5.0772332000000002</v>
      </c>
      <c r="AJ35">
        <v>0</v>
      </c>
      <c r="AK35">
        <v>16.272739999999999</v>
      </c>
      <c r="AL35">
        <v>0</v>
      </c>
      <c r="AM35">
        <v>0</v>
      </c>
      <c r="AN35">
        <v>0.47825000000000001</v>
      </c>
      <c r="AO35">
        <v>0</v>
      </c>
      <c r="AP35">
        <v>0.74672051999999978</v>
      </c>
      <c r="AQ35">
        <v>19.098039999999994</v>
      </c>
      <c r="AR35">
        <v>12.193459199999999</v>
      </c>
      <c r="AS35">
        <v>6.6033177599999995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25.695639836269923</v>
      </c>
      <c r="BB35">
        <f t="shared" si="0"/>
        <v>599.50241491187103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9.4042567700000017</v>
      </c>
      <c r="L36">
        <v>314.42349999999999</v>
      </c>
      <c r="M36">
        <v>28.225600000000004</v>
      </c>
      <c r="N36">
        <v>36.243749999999991</v>
      </c>
      <c r="O36">
        <v>0</v>
      </c>
      <c r="P36">
        <v>27.168459240000001</v>
      </c>
      <c r="Q36">
        <v>6.694931308000001</v>
      </c>
      <c r="R36">
        <v>13.003656639999999</v>
      </c>
      <c r="S36">
        <v>8.0668764800000012</v>
      </c>
      <c r="T36">
        <v>0</v>
      </c>
      <c r="U36">
        <v>25.695727200000004</v>
      </c>
      <c r="V36">
        <v>0</v>
      </c>
      <c r="W36">
        <v>0</v>
      </c>
      <c r="X36">
        <v>44.571060323741001</v>
      </c>
      <c r="Y36">
        <v>0</v>
      </c>
      <c r="Z36">
        <v>4.0214116799999999</v>
      </c>
      <c r="AA36">
        <v>8.6206872959999998</v>
      </c>
      <c r="AB36">
        <v>8.0565986800000005</v>
      </c>
      <c r="AC36">
        <v>5.9383226240000004</v>
      </c>
      <c r="AD36">
        <v>8.4088075344000011</v>
      </c>
      <c r="AE36">
        <v>4.3298684000000005</v>
      </c>
      <c r="AF36">
        <v>9.3774999999999977</v>
      </c>
      <c r="AG36">
        <v>13.466924639999998</v>
      </c>
      <c r="AH36">
        <v>35.881640599999997</v>
      </c>
      <c r="AI36">
        <v>0.78111279999999994</v>
      </c>
      <c r="AJ36">
        <v>0</v>
      </c>
      <c r="AK36">
        <v>16.272739999999999</v>
      </c>
      <c r="AL36">
        <v>0</v>
      </c>
      <c r="AM36">
        <v>0</v>
      </c>
      <c r="AN36">
        <v>0.47825000000000001</v>
      </c>
      <c r="AO36">
        <v>0</v>
      </c>
      <c r="AP36">
        <v>0.74672051999999978</v>
      </c>
      <c r="AQ36">
        <v>19.098039999999994</v>
      </c>
      <c r="AR36">
        <v>12.193459199999999</v>
      </c>
      <c r="AS36">
        <v>6.6033177599999995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27.445478833069959</v>
      </c>
      <c r="BB36">
        <f t="shared" si="0"/>
        <v>640.32774086307109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9.4042567700000017</v>
      </c>
      <c r="L37">
        <v>358.70850000000002</v>
      </c>
      <c r="M37">
        <v>28.225600000000004</v>
      </c>
      <c r="N37">
        <v>36.243749999999991</v>
      </c>
      <c r="O37">
        <v>0</v>
      </c>
      <c r="P37">
        <v>27.168459240000001</v>
      </c>
      <c r="Q37">
        <v>6.694931308000001</v>
      </c>
      <c r="R37">
        <v>13.003656639999999</v>
      </c>
      <c r="S37">
        <v>8.0668764800000012</v>
      </c>
      <c r="T37">
        <v>0</v>
      </c>
      <c r="U37">
        <v>25.695727200000004</v>
      </c>
      <c r="V37">
        <v>0</v>
      </c>
      <c r="W37">
        <v>0</v>
      </c>
      <c r="X37">
        <v>44.571060323741001</v>
      </c>
      <c r="Y37">
        <v>0</v>
      </c>
      <c r="Z37">
        <v>4.0214116799999999</v>
      </c>
      <c r="AA37">
        <v>6.0593000000000004</v>
      </c>
      <c r="AB37">
        <v>4.0446579160000002</v>
      </c>
      <c r="AC37">
        <v>5.9383226240000004</v>
      </c>
      <c r="AD37">
        <v>5.6058716896000016</v>
      </c>
      <c r="AE37">
        <v>4.3298684000000005</v>
      </c>
      <c r="AF37">
        <v>2.7225000000000001</v>
      </c>
      <c r="AG37">
        <v>13.466924639999998</v>
      </c>
      <c r="AH37">
        <v>28.87963624</v>
      </c>
      <c r="AI37">
        <v>0</v>
      </c>
      <c r="AJ37">
        <v>0</v>
      </c>
      <c r="AK37">
        <v>16.272739999999999</v>
      </c>
      <c r="AL37">
        <v>0</v>
      </c>
      <c r="AM37">
        <v>0</v>
      </c>
      <c r="AN37">
        <v>0.47825000000000001</v>
      </c>
      <c r="AO37">
        <v>0</v>
      </c>
      <c r="AP37">
        <v>0.55021512000000006</v>
      </c>
      <c r="AQ37">
        <v>19.098039999999994</v>
      </c>
      <c r="AR37">
        <v>6.0967295999999997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27.956927774033847</v>
      </c>
      <c r="BB37">
        <f t="shared" si="0"/>
        <v>652.2603049453071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9.4042567700000017</v>
      </c>
      <c r="L38">
        <v>392.36509999999998</v>
      </c>
      <c r="M38">
        <v>28.225600000000004</v>
      </c>
      <c r="N38">
        <v>36.243749999999991</v>
      </c>
      <c r="O38">
        <v>0</v>
      </c>
      <c r="P38">
        <v>27.168459240000001</v>
      </c>
      <c r="Q38">
        <v>6.694931308000001</v>
      </c>
      <c r="R38">
        <v>13.003656639999999</v>
      </c>
      <c r="S38">
        <v>8.0668764800000012</v>
      </c>
      <c r="T38">
        <v>0</v>
      </c>
      <c r="U38">
        <v>25.695727200000004</v>
      </c>
      <c r="V38">
        <v>0</v>
      </c>
      <c r="W38">
        <v>0</v>
      </c>
      <c r="X38">
        <v>44.571060323741001</v>
      </c>
      <c r="Y38">
        <v>0</v>
      </c>
      <c r="Z38">
        <v>2.01070584</v>
      </c>
      <c r="AA38">
        <v>4.310343647999999</v>
      </c>
      <c r="AB38">
        <v>4.0446579160000002</v>
      </c>
      <c r="AC38">
        <v>5.9383226240000004</v>
      </c>
      <c r="AD38">
        <v>2.6343381999999997</v>
      </c>
      <c r="AE38">
        <v>4.3298684000000005</v>
      </c>
      <c r="AF38">
        <v>2.7225000000000001</v>
      </c>
      <c r="AG38">
        <v>13.466924639999998</v>
      </c>
      <c r="AH38">
        <v>21.528984360000003</v>
      </c>
      <c r="AI38">
        <v>0</v>
      </c>
      <c r="AJ38">
        <v>0</v>
      </c>
      <c r="AK38">
        <v>16.272739999999999</v>
      </c>
      <c r="AL38">
        <v>0</v>
      </c>
      <c r="AM38">
        <v>0</v>
      </c>
      <c r="AN38">
        <v>0.47825000000000001</v>
      </c>
      <c r="AO38">
        <v>0</v>
      </c>
      <c r="AP38">
        <v>0.55021512000000006</v>
      </c>
      <c r="AQ38">
        <v>19.098039999999994</v>
      </c>
      <c r="AR38">
        <v>6.0967295999999997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28.761450253633836</v>
      </c>
      <c r="BB38">
        <f t="shared" si="0"/>
        <v>671.03053490410696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9.4042567700000017</v>
      </c>
      <c r="L39">
        <v>392.36509999999998</v>
      </c>
      <c r="M39">
        <v>28.225600000000004</v>
      </c>
      <c r="N39">
        <v>36.243749999999991</v>
      </c>
      <c r="O39">
        <v>0</v>
      </c>
      <c r="P39">
        <v>27.168459240000001</v>
      </c>
      <c r="Q39">
        <v>6.694931308000001</v>
      </c>
      <c r="R39">
        <v>13.003656639999999</v>
      </c>
      <c r="S39">
        <v>8.0668764800000012</v>
      </c>
      <c r="T39">
        <v>0</v>
      </c>
      <c r="U39">
        <v>25.695727200000004</v>
      </c>
      <c r="V39">
        <v>0</v>
      </c>
      <c r="W39">
        <v>0</v>
      </c>
      <c r="X39">
        <v>44.571060323741001</v>
      </c>
      <c r="Y39">
        <v>0</v>
      </c>
      <c r="Z39">
        <v>2.01070584</v>
      </c>
      <c r="AA39">
        <v>4.310343647999999</v>
      </c>
      <c r="AB39">
        <v>0</v>
      </c>
      <c r="AC39">
        <v>2.9691613120000002</v>
      </c>
      <c r="AD39">
        <v>0</v>
      </c>
      <c r="AE39">
        <v>4.3298684000000005</v>
      </c>
      <c r="AF39">
        <v>2.7225000000000001</v>
      </c>
      <c r="AG39">
        <v>13.466924639999998</v>
      </c>
      <c r="AH39">
        <v>14.352656239999998</v>
      </c>
      <c r="AI39">
        <v>0</v>
      </c>
      <c r="AJ39">
        <v>0</v>
      </c>
      <c r="AK39">
        <v>16.272739999999999</v>
      </c>
      <c r="AL39">
        <v>0</v>
      </c>
      <c r="AM39">
        <v>0</v>
      </c>
      <c r="AN39">
        <v>0.47825000000000001</v>
      </c>
      <c r="AO39">
        <v>0</v>
      </c>
      <c r="AP39">
        <v>0.55021512000000006</v>
      </c>
      <c r="AQ39">
        <v>19.098039999999994</v>
      </c>
      <c r="AR39">
        <v>6.0967295999999997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28.069963858033827</v>
      </c>
      <c r="BB39">
        <f t="shared" si="0"/>
        <v>654.89753575170698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9.4042567700000017</v>
      </c>
      <c r="L40">
        <v>392.36509999999998</v>
      </c>
      <c r="M40">
        <v>28.225600000000004</v>
      </c>
      <c r="N40">
        <v>36.243749999999991</v>
      </c>
      <c r="O40">
        <v>0</v>
      </c>
      <c r="P40">
        <v>27.168459240000001</v>
      </c>
      <c r="Q40">
        <v>6.694931308000001</v>
      </c>
      <c r="R40">
        <v>13.003656639999999</v>
      </c>
      <c r="S40">
        <v>8.0668764800000012</v>
      </c>
      <c r="T40">
        <v>0</v>
      </c>
      <c r="U40">
        <v>25.695727200000004</v>
      </c>
      <c r="V40">
        <v>0</v>
      </c>
      <c r="W40">
        <v>0</v>
      </c>
      <c r="X40">
        <v>44.571060323741001</v>
      </c>
      <c r="Y40">
        <v>0</v>
      </c>
      <c r="Z40">
        <v>0</v>
      </c>
      <c r="AA40">
        <v>4.310343647999999</v>
      </c>
      <c r="AB40">
        <v>0</v>
      </c>
      <c r="AC40">
        <v>0</v>
      </c>
      <c r="AD40">
        <v>0</v>
      </c>
      <c r="AE40">
        <v>4.3298684000000005</v>
      </c>
      <c r="AF40">
        <v>2.7225000000000001</v>
      </c>
      <c r="AG40">
        <v>13.466924639999998</v>
      </c>
      <c r="AH40">
        <v>14.352656239999998</v>
      </c>
      <c r="AI40">
        <v>0</v>
      </c>
      <c r="AJ40">
        <v>0</v>
      </c>
      <c r="AK40">
        <v>16.272739999999999</v>
      </c>
      <c r="AL40">
        <v>0</v>
      </c>
      <c r="AM40">
        <v>0</v>
      </c>
      <c r="AN40">
        <v>0.47825000000000001</v>
      </c>
      <c r="AO40">
        <v>0</v>
      </c>
      <c r="AP40">
        <v>0.55021512000000006</v>
      </c>
      <c r="AQ40">
        <v>14.323530000000002</v>
      </c>
      <c r="AR40">
        <v>6.0967295999999997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27.669059111716372</v>
      </c>
      <c r="BB40">
        <f t="shared" si="0"/>
        <v>645.54406334602447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9.4042567700000017</v>
      </c>
      <c r="L41">
        <v>392.36509999999998</v>
      </c>
      <c r="M41">
        <v>28.225600000000004</v>
      </c>
      <c r="N41">
        <v>36.243749999999991</v>
      </c>
      <c r="O41">
        <v>0</v>
      </c>
      <c r="P41">
        <v>27.168459240000001</v>
      </c>
      <c r="Q41">
        <v>6.694931308000001</v>
      </c>
      <c r="R41">
        <v>13.003656639999999</v>
      </c>
      <c r="S41">
        <v>8.0668764800000012</v>
      </c>
      <c r="T41">
        <v>0</v>
      </c>
      <c r="U41">
        <v>25.695727200000004</v>
      </c>
      <c r="V41">
        <v>0</v>
      </c>
      <c r="W41">
        <v>0</v>
      </c>
      <c r="X41">
        <v>44.571060323741001</v>
      </c>
      <c r="Y41">
        <v>0</v>
      </c>
      <c r="Z41">
        <v>0</v>
      </c>
      <c r="AA41">
        <v>3.1993104000000008</v>
      </c>
      <c r="AB41">
        <v>0</v>
      </c>
      <c r="AC41">
        <v>0</v>
      </c>
      <c r="AD41">
        <v>0</v>
      </c>
      <c r="AE41">
        <v>1.1808732000000002</v>
      </c>
      <c r="AF41">
        <v>2.7225000000000001</v>
      </c>
      <c r="AG41">
        <v>13.466924639999998</v>
      </c>
      <c r="AH41">
        <v>7.1763281199999991</v>
      </c>
      <c r="AI41">
        <v>0</v>
      </c>
      <c r="AJ41">
        <v>0</v>
      </c>
      <c r="AK41">
        <v>16.272739999999999</v>
      </c>
      <c r="AL41">
        <v>0</v>
      </c>
      <c r="AM41">
        <v>0</v>
      </c>
      <c r="AN41">
        <v>0.47825000000000001</v>
      </c>
      <c r="AO41">
        <v>0</v>
      </c>
      <c r="AP41">
        <v>0.94322591999999994</v>
      </c>
      <c r="AQ41">
        <v>9.549019999999997</v>
      </c>
      <c r="AR41">
        <v>6.0967295999999997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27.018945327398917</v>
      </c>
      <c r="BB41">
        <f t="shared" si="0"/>
        <v>630.37632136234197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9.4042567700000017</v>
      </c>
      <c r="L42">
        <v>392.36509999999998</v>
      </c>
      <c r="M42">
        <v>28.225600000000004</v>
      </c>
      <c r="N42">
        <v>36.243749999999991</v>
      </c>
      <c r="O42">
        <v>0</v>
      </c>
      <c r="P42">
        <v>27.168459240000001</v>
      </c>
      <c r="Q42">
        <v>6.694931308000001</v>
      </c>
      <c r="R42">
        <v>13.003656639999999</v>
      </c>
      <c r="S42">
        <v>8.0668764800000012</v>
      </c>
      <c r="T42">
        <v>0</v>
      </c>
      <c r="U42">
        <v>25.695727200000004</v>
      </c>
      <c r="V42">
        <v>0</v>
      </c>
      <c r="W42">
        <v>0</v>
      </c>
      <c r="X42">
        <v>44.571060323741001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1.1808732000000002</v>
      </c>
      <c r="AF42">
        <v>2.7225000000000001</v>
      </c>
      <c r="AG42">
        <v>13.466924639999998</v>
      </c>
      <c r="AH42">
        <v>0</v>
      </c>
      <c r="AI42">
        <v>0</v>
      </c>
      <c r="AJ42">
        <v>0</v>
      </c>
      <c r="AK42">
        <v>16.272739999999999</v>
      </c>
      <c r="AL42">
        <v>0</v>
      </c>
      <c r="AM42">
        <v>0</v>
      </c>
      <c r="AN42">
        <v>0.47825000000000001</v>
      </c>
      <c r="AO42">
        <v>0</v>
      </c>
      <c r="AP42">
        <v>0.55021512000000006</v>
      </c>
      <c r="AQ42">
        <v>4.4458999999999991</v>
      </c>
      <c r="AR42">
        <v>6.0967295999999997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26.366615635963996</v>
      </c>
      <c r="BB42">
        <f t="shared" si="0"/>
        <v>615.15688173377691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9.4042567700000017</v>
      </c>
      <c r="L43">
        <v>392.36509999999998</v>
      </c>
      <c r="M43">
        <v>28.225600000000004</v>
      </c>
      <c r="N43">
        <v>36.243749999999991</v>
      </c>
      <c r="O43">
        <v>0</v>
      </c>
      <c r="P43">
        <v>27.168459240000001</v>
      </c>
      <c r="Q43">
        <v>6.694931308000001</v>
      </c>
      <c r="R43">
        <v>13.003656639999999</v>
      </c>
      <c r="S43">
        <v>8.0668764800000012</v>
      </c>
      <c r="T43">
        <v>0</v>
      </c>
      <c r="U43">
        <v>25.695727200000004</v>
      </c>
      <c r="V43">
        <v>0</v>
      </c>
      <c r="W43">
        <v>0</v>
      </c>
      <c r="X43">
        <v>44.571060323741001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2.7225000000000001</v>
      </c>
      <c r="AG43">
        <v>13.466924639999998</v>
      </c>
      <c r="AH43">
        <v>0</v>
      </c>
      <c r="AI43">
        <v>0</v>
      </c>
      <c r="AJ43">
        <v>0</v>
      </c>
      <c r="AK43">
        <v>16.272739999999999</v>
      </c>
      <c r="AL43">
        <v>0</v>
      </c>
      <c r="AM43">
        <v>0</v>
      </c>
      <c r="AN43">
        <v>0.47825000000000001</v>
      </c>
      <c r="AO43">
        <v>0</v>
      </c>
      <c r="AP43">
        <v>0.55021512000000006</v>
      </c>
      <c r="AQ43">
        <v>4.0206399999999993</v>
      </c>
      <c r="AR43">
        <v>6.0967295999999997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26.349137327233837</v>
      </c>
      <c r="BB43">
        <f t="shared" si="0"/>
        <v>614.74910004250694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9.4042567700000017</v>
      </c>
      <c r="L44">
        <v>392.36509999999998</v>
      </c>
      <c r="M44">
        <v>28.225600000000004</v>
      </c>
      <c r="N44">
        <v>36.243749999999991</v>
      </c>
      <c r="O44">
        <v>0</v>
      </c>
      <c r="P44">
        <v>27.168459240000001</v>
      </c>
      <c r="Q44">
        <v>6.694931308000001</v>
      </c>
      <c r="R44">
        <v>13.003656639999999</v>
      </c>
      <c r="S44">
        <v>8.0668764800000012</v>
      </c>
      <c r="T44">
        <v>0</v>
      </c>
      <c r="U44">
        <v>25.695727200000004</v>
      </c>
      <c r="V44">
        <v>0</v>
      </c>
      <c r="W44">
        <v>0</v>
      </c>
      <c r="X44">
        <v>44.571060323741001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2.7225000000000001</v>
      </c>
      <c r="AG44">
        <v>13.466924639999998</v>
      </c>
      <c r="AH44">
        <v>0</v>
      </c>
      <c r="AI44">
        <v>0</v>
      </c>
      <c r="AJ44">
        <v>0</v>
      </c>
      <c r="AK44">
        <v>16.272739999999999</v>
      </c>
      <c r="AL44">
        <v>0</v>
      </c>
      <c r="AM44">
        <v>0</v>
      </c>
      <c r="AN44">
        <v>0.47825000000000001</v>
      </c>
      <c r="AO44">
        <v>0</v>
      </c>
      <c r="AP44">
        <v>0.55021512000000006</v>
      </c>
      <c r="AQ44">
        <v>0</v>
      </c>
      <c r="AR44">
        <v>6.0967295999999997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26.183889145963995</v>
      </c>
      <c r="BB44">
        <f t="shared" si="0"/>
        <v>610.8937082237768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9.4042567700000017</v>
      </c>
      <c r="L45">
        <v>392.36509999999998</v>
      </c>
      <c r="M45">
        <v>28.225600000000004</v>
      </c>
      <c r="N45">
        <v>36.243749999999991</v>
      </c>
      <c r="O45">
        <v>0</v>
      </c>
      <c r="P45">
        <v>27.168459240000001</v>
      </c>
      <c r="Q45">
        <v>6.694931308000001</v>
      </c>
      <c r="R45">
        <v>13.003656639999999</v>
      </c>
      <c r="S45">
        <v>8.0668764800000012</v>
      </c>
      <c r="T45">
        <v>0</v>
      </c>
      <c r="U45">
        <v>25.695727200000004</v>
      </c>
      <c r="V45">
        <v>0</v>
      </c>
      <c r="W45">
        <v>0</v>
      </c>
      <c r="X45">
        <v>44.571060323741001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2.7225000000000001</v>
      </c>
      <c r="AG45">
        <v>13.466924639999998</v>
      </c>
      <c r="AH45">
        <v>0</v>
      </c>
      <c r="AI45">
        <v>0</v>
      </c>
      <c r="AJ45">
        <v>0</v>
      </c>
      <c r="AK45">
        <v>16.272739999999999</v>
      </c>
      <c r="AL45">
        <v>0</v>
      </c>
      <c r="AM45">
        <v>0</v>
      </c>
      <c r="AN45">
        <v>0.47825000000000001</v>
      </c>
      <c r="AO45">
        <v>0</v>
      </c>
      <c r="AP45">
        <v>0.55021512000000006</v>
      </c>
      <c r="AQ45">
        <v>0</v>
      </c>
      <c r="AR45">
        <v>6.0967295999999997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26.183889145963995</v>
      </c>
      <c r="BB45">
        <f t="shared" si="0"/>
        <v>610.8937082237768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9.4042567700000017</v>
      </c>
      <c r="L46">
        <v>392.36509999999998</v>
      </c>
      <c r="M46">
        <v>28.225600000000004</v>
      </c>
      <c r="N46">
        <v>36.243749999999991</v>
      </c>
      <c r="O46">
        <v>0</v>
      </c>
      <c r="P46">
        <v>27.168459240000001</v>
      </c>
      <c r="Q46">
        <v>6.694931308000001</v>
      </c>
      <c r="R46">
        <v>13.003656639999999</v>
      </c>
      <c r="S46">
        <v>8.0668764800000012</v>
      </c>
      <c r="T46">
        <v>0</v>
      </c>
      <c r="U46">
        <v>25.695727200000004</v>
      </c>
      <c r="V46">
        <v>0</v>
      </c>
      <c r="W46">
        <v>0</v>
      </c>
      <c r="X46">
        <v>44.571060323741001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2.7225000000000001</v>
      </c>
      <c r="AG46">
        <v>13.466924639999998</v>
      </c>
      <c r="AH46">
        <v>0</v>
      </c>
      <c r="AI46">
        <v>0</v>
      </c>
      <c r="AJ46">
        <v>0</v>
      </c>
      <c r="AK46">
        <v>16.272739999999999</v>
      </c>
      <c r="AL46">
        <v>0</v>
      </c>
      <c r="AM46">
        <v>0</v>
      </c>
      <c r="AN46">
        <v>0.47825000000000001</v>
      </c>
      <c r="AO46">
        <v>0</v>
      </c>
      <c r="AP46">
        <v>0.55021512000000006</v>
      </c>
      <c r="AQ46">
        <v>0</v>
      </c>
      <c r="AR46">
        <v>6.0967295999999997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26.183889145963995</v>
      </c>
      <c r="BB46">
        <f t="shared" si="0"/>
        <v>610.8937082237768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9.4088854246000011</v>
      </c>
      <c r="L47">
        <v>392.36509999999998</v>
      </c>
      <c r="M47">
        <v>28.225600000000004</v>
      </c>
      <c r="N47">
        <v>36.243749999999991</v>
      </c>
      <c r="O47">
        <v>0</v>
      </c>
      <c r="P47">
        <v>27.168459240000001</v>
      </c>
      <c r="Q47">
        <v>6.694931308000001</v>
      </c>
      <c r="R47">
        <v>13.003656639999999</v>
      </c>
      <c r="S47">
        <v>8.0668764800000012</v>
      </c>
      <c r="T47">
        <v>0</v>
      </c>
      <c r="U47">
        <v>25.695727200000004</v>
      </c>
      <c r="V47">
        <v>0</v>
      </c>
      <c r="W47">
        <v>0</v>
      </c>
      <c r="X47">
        <v>44.571060323741001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1.9662499999999996</v>
      </c>
      <c r="AG47">
        <v>13.466924639999998</v>
      </c>
      <c r="AH47">
        <v>0</v>
      </c>
      <c r="AI47">
        <v>0</v>
      </c>
      <c r="AJ47">
        <v>0</v>
      </c>
      <c r="AK47">
        <v>16.272739999999999</v>
      </c>
      <c r="AL47">
        <v>0</v>
      </c>
      <c r="AM47">
        <v>0</v>
      </c>
      <c r="AN47">
        <v>0.47825000000000001</v>
      </c>
      <c r="AO47">
        <v>0</v>
      </c>
      <c r="AP47">
        <v>1.0218280799999999</v>
      </c>
      <c r="AQ47">
        <v>0</v>
      </c>
      <c r="AR47">
        <v>6.0967295999999997</v>
      </c>
      <c r="AS47">
        <v>4.1270736000000001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26.141848857361552</v>
      </c>
      <c r="BB47">
        <f t="shared" si="0"/>
        <v>609.91286687897923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9.4088854246000011</v>
      </c>
      <c r="L48">
        <v>392.36509999999998</v>
      </c>
      <c r="M48">
        <v>28.225600000000004</v>
      </c>
      <c r="N48">
        <v>36.243749999999991</v>
      </c>
      <c r="O48">
        <v>0</v>
      </c>
      <c r="P48">
        <v>27.168459240000001</v>
      </c>
      <c r="Q48">
        <v>6.694931308000001</v>
      </c>
      <c r="R48">
        <v>13.003656639999999</v>
      </c>
      <c r="S48">
        <v>8.0668764800000012</v>
      </c>
      <c r="T48">
        <v>0</v>
      </c>
      <c r="U48">
        <v>25.695727200000004</v>
      </c>
      <c r="V48">
        <v>0</v>
      </c>
      <c r="W48">
        <v>0</v>
      </c>
      <c r="X48">
        <v>44.571060323741001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1.9662499999999996</v>
      </c>
      <c r="AG48">
        <v>13.466924639999998</v>
      </c>
      <c r="AH48">
        <v>0</v>
      </c>
      <c r="AI48">
        <v>0</v>
      </c>
      <c r="AJ48">
        <v>0</v>
      </c>
      <c r="AK48">
        <v>16.272739999999999</v>
      </c>
      <c r="AL48">
        <v>0</v>
      </c>
      <c r="AM48">
        <v>0</v>
      </c>
      <c r="AN48">
        <v>0.47825000000000001</v>
      </c>
      <c r="AO48">
        <v>0</v>
      </c>
      <c r="AP48">
        <v>0.55021512000000006</v>
      </c>
      <c r="AQ48">
        <v>0</v>
      </c>
      <c r="AR48">
        <v>6.0967295999999997</v>
      </c>
      <c r="AS48">
        <v>4.1270736000000001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26.122465540161556</v>
      </c>
      <c r="BB48">
        <f t="shared" si="0"/>
        <v>609.4606372361792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9.4088854246000011</v>
      </c>
      <c r="L49">
        <v>392.36509999999998</v>
      </c>
      <c r="M49">
        <v>28.225600000000004</v>
      </c>
      <c r="N49">
        <v>36.243749999999991</v>
      </c>
      <c r="O49">
        <v>0</v>
      </c>
      <c r="P49">
        <v>27.168459240000001</v>
      </c>
      <c r="Q49">
        <v>6.694931308000001</v>
      </c>
      <c r="R49">
        <v>13.003656639999999</v>
      </c>
      <c r="S49">
        <v>8.0668764800000012</v>
      </c>
      <c r="T49">
        <v>0</v>
      </c>
      <c r="U49">
        <v>25.695727200000004</v>
      </c>
      <c r="V49">
        <v>0</v>
      </c>
      <c r="W49">
        <v>0</v>
      </c>
      <c r="X49">
        <v>44.571060323741001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1.9662499999999996</v>
      </c>
      <c r="AG49">
        <v>13.466924639999998</v>
      </c>
      <c r="AH49">
        <v>0</v>
      </c>
      <c r="AI49">
        <v>0</v>
      </c>
      <c r="AJ49">
        <v>0</v>
      </c>
      <c r="AK49">
        <v>16.272739999999999</v>
      </c>
      <c r="AL49">
        <v>0</v>
      </c>
      <c r="AM49">
        <v>0</v>
      </c>
      <c r="AN49">
        <v>0.47825000000000001</v>
      </c>
      <c r="AO49">
        <v>0</v>
      </c>
      <c r="AP49">
        <v>0.55021512000000006</v>
      </c>
      <c r="AQ49">
        <v>0</v>
      </c>
      <c r="AR49">
        <v>7.1128511999999997</v>
      </c>
      <c r="AS49">
        <v>4.1270736000000001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26.164228076561557</v>
      </c>
      <c r="BB49">
        <f t="shared" si="0"/>
        <v>610.43499629977919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9.4088854246000011</v>
      </c>
      <c r="L50">
        <v>392.36509999999998</v>
      </c>
      <c r="M50">
        <v>28.225600000000004</v>
      </c>
      <c r="N50">
        <v>36.243749999999991</v>
      </c>
      <c r="O50">
        <v>0</v>
      </c>
      <c r="P50">
        <v>27.168459240000001</v>
      </c>
      <c r="Q50">
        <v>6.694931308000001</v>
      </c>
      <c r="R50">
        <v>13.003656639999999</v>
      </c>
      <c r="S50">
        <v>8.0668764800000012</v>
      </c>
      <c r="T50">
        <v>0</v>
      </c>
      <c r="U50">
        <v>25.695727200000004</v>
      </c>
      <c r="V50">
        <v>0</v>
      </c>
      <c r="W50">
        <v>0</v>
      </c>
      <c r="X50">
        <v>44.571060323741001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1.9662499999999996</v>
      </c>
      <c r="AG50">
        <v>13.466924639999998</v>
      </c>
      <c r="AH50">
        <v>0</v>
      </c>
      <c r="AI50">
        <v>0</v>
      </c>
      <c r="AJ50">
        <v>0</v>
      </c>
      <c r="AK50">
        <v>16.272739999999999</v>
      </c>
      <c r="AL50">
        <v>0</v>
      </c>
      <c r="AM50">
        <v>0</v>
      </c>
      <c r="AN50">
        <v>0.47825000000000001</v>
      </c>
      <c r="AO50">
        <v>0</v>
      </c>
      <c r="AP50">
        <v>0.55021512000000006</v>
      </c>
      <c r="AQ50">
        <v>0</v>
      </c>
      <c r="AR50">
        <v>7.1128511999999997</v>
      </c>
      <c r="AS50">
        <v>4.1270736000000001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26.164228076561557</v>
      </c>
      <c r="BB50">
        <f t="shared" si="0"/>
        <v>610.43499629977919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9.4088854246000011</v>
      </c>
      <c r="L51">
        <v>392.36509999999998</v>
      </c>
      <c r="M51">
        <v>28.225600000000004</v>
      </c>
      <c r="N51">
        <v>36.243749999999991</v>
      </c>
      <c r="O51">
        <v>0</v>
      </c>
      <c r="P51">
        <v>27.168459240000001</v>
      </c>
      <c r="Q51">
        <v>6.694931308000001</v>
      </c>
      <c r="R51">
        <v>13.003656639999999</v>
      </c>
      <c r="S51">
        <v>8.0668764800000012</v>
      </c>
      <c r="T51">
        <v>0</v>
      </c>
      <c r="U51">
        <v>25.695727200000004</v>
      </c>
      <c r="V51">
        <v>0</v>
      </c>
      <c r="W51">
        <v>0</v>
      </c>
      <c r="X51">
        <v>44.571060323741001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1.9662499999999996</v>
      </c>
      <c r="AG51">
        <v>13.466924639999998</v>
      </c>
      <c r="AH51">
        <v>0</v>
      </c>
      <c r="AI51">
        <v>0</v>
      </c>
      <c r="AJ51">
        <v>0</v>
      </c>
      <c r="AK51">
        <v>16.272739999999999</v>
      </c>
      <c r="AL51">
        <v>0</v>
      </c>
      <c r="AM51">
        <v>0</v>
      </c>
      <c r="AN51">
        <v>0.47825000000000001</v>
      </c>
      <c r="AO51">
        <v>0</v>
      </c>
      <c r="AP51">
        <v>1.0218280799999999</v>
      </c>
      <c r="AQ51">
        <v>0</v>
      </c>
      <c r="AR51">
        <v>7.1128511999999997</v>
      </c>
      <c r="AS51">
        <v>4.1270736000000001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26.183611393761552</v>
      </c>
      <c r="BB51">
        <f t="shared" si="0"/>
        <v>610.88722594257922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9.4088854246000011</v>
      </c>
      <c r="L52">
        <v>392.36509999999998</v>
      </c>
      <c r="M52">
        <v>28.225600000000004</v>
      </c>
      <c r="N52">
        <v>36.243749999999991</v>
      </c>
      <c r="O52">
        <v>0</v>
      </c>
      <c r="P52">
        <v>27.168459240000001</v>
      </c>
      <c r="Q52">
        <v>6.694931308000001</v>
      </c>
      <c r="R52">
        <v>13.003656639999999</v>
      </c>
      <c r="S52">
        <v>8.0668764800000012</v>
      </c>
      <c r="T52">
        <v>0</v>
      </c>
      <c r="U52">
        <v>25.695727200000004</v>
      </c>
      <c r="V52">
        <v>0</v>
      </c>
      <c r="W52">
        <v>0</v>
      </c>
      <c r="X52">
        <v>44.571060323741001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1.9662499999999996</v>
      </c>
      <c r="AG52">
        <v>13.466924639999998</v>
      </c>
      <c r="AH52">
        <v>0</v>
      </c>
      <c r="AI52">
        <v>0</v>
      </c>
      <c r="AJ52">
        <v>0</v>
      </c>
      <c r="AK52">
        <v>16.272739999999999</v>
      </c>
      <c r="AL52">
        <v>0</v>
      </c>
      <c r="AM52">
        <v>0</v>
      </c>
      <c r="AN52">
        <v>0.47825000000000001</v>
      </c>
      <c r="AO52">
        <v>0</v>
      </c>
      <c r="AP52">
        <v>0.55021512000000006</v>
      </c>
      <c r="AQ52">
        <v>0</v>
      </c>
      <c r="AR52">
        <v>7.1128511999999997</v>
      </c>
      <c r="AS52">
        <v>4.1270736000000001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26.164228076561557</v>
      </c>
      <c r="BB52">
        <f t="shared" si="0"/>
        <v>610.43499629977919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9.4088854246000011</v>
      </c>
      <c r="L53">
        <v>392.36509999999998</v>
      </c>
      <c r="M53">
        <v>28.225600000000004</v>
      </c>
      <c r="N53">
        <v>36.243749999999991</v>
      </c>
      <c r="O53">
        <v>0</v>
      </c>
      <c r="P53">
        <v>27.168459240000001</v>
      </c>
      <c r="Q53">
        <v>6.694931308000001</v>
      </c>
      <c r="R53">
        <v>13.003656639999999</v>
      </c>
      <c r="S53">
        <v>8.0668764800000012</v>
      </c>
      <c r="T53">
        <v>0</v>
      </c>
      <c r="U53">
        <v>25.695727200000004</v>
      </c>
      <c r="V53">
        <v>0</v>
      </c>
      <c r="W53">
        <v>0</v>
      </c>
      <c r="X53">
        <v>44.571060323741001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1.9662499999999996</v>
      </c>
      <c r="AG53">
        <v>13.466924639999998</v>
      </c>
      <c r="AH53">
        <v>0</v>
      </c>
      <c r="AI53">
        <v>0</v>
      </c>
      <c r="AJ53">
        <v>0</v>
      </c>
      <c r="AK53">
        <v>16.272739999999999</v>
      </c>
      <c r="AL53">
        <v>0</v>
      </c>
      <c r="AM53">
        <v>0</v>
      </c>
      <c r="AN53">
        <v>0.57389999999999997</v>
      </c>
      <c r="AO53">
        <v>0</v>
      </c>
      <c r="AP53">
        <v>0.55021512000000006</v>
      </c>
      <c r="AQ53">
        <v>0</v>
      </c>
      <c r="AR53">
        <v>7.1128511999999997</v>
      </c>
      <c r="AS53">
        <v>4.1270736000000001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26.168159076561551</v>
      </c>
      <c r="BB53">
        <f t="shared" si="0"/>
        <v>610.5267152997792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9.4088854246000011</v>
      </c>
      <c r="L54">
        <v>340.99450000000002</v>
      </c>
      <c r="M54">
        <v>28.225600000000004</v>
      </c>
      <c r="N54">
        <v>36.243749999999991</v>
      </c>
      <c r="O54">
        <v>0</v>
      </c>
      <c r="P54">
        <v>27.168459240000001</v>
      </c>
      <c r="Q54">
        <v>6.694931308000001</v>
      </c>
      <c r="R54">
        <v>13.003656639999999</v>
      </c>
      <c r="S54">
        <v>8.0668764800000012</v>
      </c>
      <c r="T54">
        <v>0</v>
      </c>
      <c r="U54">
        <v>25.695727200000004</v>
      </c>
      <c r="V54">
        <v>0</v>
      </c>
      <c r="W54">
        <v>0</v>
      </c>
      <c r="X54">
        <v>44.571060323741001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1.9662499999999996</v>
      </c>
      <c r="AG54">
        <v>13.466924639999998</v>
      </c>
      <c r="AH54">
        <v>0</v>
      </c>
      <c r="AI54">
        <v>0</v>
      </c>
      <c r="AJ54">
        <v>0</v>
      </c>
      <c r="AK54">
        <v>16.272739999999999</v>
      </c>
      <c r="AL54">
        <v>0</v>
      </c>
      <c r="AM54">
        <v>0</v>
      </c>
      <c r="AN54">
        <v>0.57389999999999997</v>
      </c>
      <c r="AO54">
        <v>0</v>
      </c>
      <c r="AP54">
        <v>0.55021512000000006</v>
      </c>
      <c r="AQ54">
        <v>0</v>
      </c>
      <c r="AR54">
        <v>7.1128511999999997</v>
      </c>
      <c r="AS54">
        <v>4.1270736000000001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24.056827416561589</v>
      </c>
      <c r="BB54">
        <f t="shared" si="0"/>
        <v>561.26744695977936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9.4088854246000011</v>
      </c>
      <c r="L55">
        <v>281.65260000000001</v>
      </c>
      <c r="M55">
        <v>28.225600000000004</v>
      </c>
      <c r="N55">
        <v>36.243749999999991</v>
      </c>
      <c r="O55">
        <v>0</v>
      </c>
      <c r="P55">
        <v>27.168459240000001</v>
      </c>
      <c r="Q55">
        <v>6.694931308000001</v>
      </c>
      <c r="R55">
        <v>13.003656639999999</v>
      </c>
      <c r="S55">
        <v>8.0668764800000012</v>
      </c>
      <c r="T55">
        <v>0</v>
      </c>
      <c r="U55">
        <v>25.695727200000004</v>
      </c>
      <c r="V55">
        <v>0</v>
      </c>
      <c r="W55">
        <v>0</v>
      </c>
      <c r="X55">
        <v>44.571060323741001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1.9662499999999996</v>
      </c>
      <c r="AG55">
        <v>13.466924639999998</v>
      </c>
      <c r="AH55">
        <v>0</v>
      </c>
      <c r="AI55">
        <v>0</v>
      </c>
      <c r="AJ55">
        <v>0</v>
      </c>
      <c r="AK55">
        <v>16.272739999999999</v>
      </c>
      <c r="AL55">
        <v>0</v>
      </c>
      <c r="AM55">
        <v>0</v>
      </c>
      <c r="AN55">
        <v>0.57389999999999997</v>
      </c>
      <c r="AO55">
        <v>0</v>
      </c>
      <c r="AP55">
        <v>1.0218280799999999</v>
      </c>
      <c r="AQ55">
        <v>0</v>
      </c>
      <c r="AR55">
        <v>6.0967295999999997</v>
      </c>
      <c r="AS55">
        <v>4.1270736000000001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21.595496107361548</v>
      </c>
      <c r="BB55">
        <f t="shared" si="0"/>
        <v>503.84236962897944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9.4088854246000011</v>
      </c>
      <c r="L56">
        <v>246.22459999999998</v>
      </c>
      <c r="M56">
        <v>28.225600000000004</v>
      </c>
      <c r="N56">
        <v>36.243749999999991</v>
      </c>
      <c r="O56">
        <v>0</v>
      </c>
      <c r="P56">
        <v>27.168459240000001</v>
      </c>
      <c r="Q56">
        <v>5.8857466148000013</v>
      </c>
      <c r="R56">
        <v>10.927510359999999</v>
      </c>
      <c r="S56">
        <v>6.9307653999999994</v>
      </c>
      <c r="T56">
        <v>0</v>
      </c>
      <c r="U56">
        <v>25.695727200000004</v>
      </c>
      <c r="V56">
        <v>0</v>
      </c>
      <c r="W56">
        <v>0</v>
      </c>
      <c r="X56">
        <v>44.571060323741001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1.9662499999999996</v>
      </c>
      <c r="AG56">
        <v>13.466924639999998</v>
      </c>
      <c r="AH56">
        <v>0</v>
      </c>
      <c r="AI56">
        <v>0</v>
      </c>
      <c r="AJ56">
        <v>0</v>
      </c>
      <c r="AK56">
        <v>16.272739999999999</v>
      </c>
      <c r="AL56">
        <v>0</v>
      </c>
      <c r="AM56">
        <v>0</v>
      </c>
      <c r="AN56">
        <v>0.57389999999999997</v>
      </c>
      <c r="AO56">
        <v>0</v>
      </c>
      <c r="AP56">
        <v>0.55021512000000006</v>
      </c>
      <c r="AQ56">
        <v>0</v>
      </c>
      <c r="AR56">
        <v>6.0967295999999997</v>
      </c>
      <c r="AS56">
        <v>4.1270736000000001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19.95474085336155</v>
      </c>
      <c r="BB56">
        <f t="shared" si="0"/>
        <v>465.56206986977941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9.4088854246000011</v>
      </c>
      <c r="L57">
        <v>246.22459999999998</v>
      </c>
      <c r="M57">
        <v>28.225600000000004</v>
      </c>
      <c r="N57">
        <v>36.243749999999991</v>
      </c>
      <c r="O57">
        <v>0</v>
      </c>
      <c r="P57">
        <v>27.168459240000001</v>
      </c>
      <c r="Q57">
        <v>5.6088593080000004</v>
      </c>
      <c r="R57">
        <v>10.927510359999999</v>
      </c>
      <c r="S57">
        <v>6.9307653999999994</v>
      </c>
      <c r="T57">
        <v>0</v>
      </c>
      <c r="U57">
        <v>25.695727200000004</v>
      </c>
      <c r="V57">
        <v>0</v>
      </c>
      <c r="W57">
        <v>0</v>
      </c>
      <c r="X57">
        <v>44.571060323741001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1.9662499999999996</v>
      </c>
      <c r="AG57">
        <v>13.466924639999998</v>
      </c>
      <c r="AH57">
        <v>0</v>
      </c>
      <c r="AI57">
        <v>0</v>
      </c>
      <c r="AJ57">
        <v>0</v>
      </c>
      <c r="AK57">
        <v>16.272739999999999</v>
      </c>
      <c r="AL57">
        <v>0</v>
      </c>
      <c r="AM57">
        <v>0</v>
      </c>
      <c r="AN57">
        <v>0.57389999999999997</v>
      </c>
      <c r="AO57">
        <v>0</v>
      </c>
      <c r="AP57">
        <v>0.55021512000000006</v>
      </c>
      <c r="AQ57">
        <v>0</v>
      </c>
      <c r="AR57">
        <v>6.0967295999999997</v>
      </c>
      <c r="AS57">
        <v>4.1270736000000001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19.94336072096155</v>
      </c>
      <c r="BB57">
        <f t="shared" si="0"/>
        <v>465.29656269537941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8.2439311600000025</v>
      </c>
      <c r="L58">
        <v>290.50959999999998</v>
      </c>
      <c r="M58">
        <v>28.225600000000004</v>
      </c>
      <c r="N58">
        <v>36.243749999999991</v>
      </c>
      <c r="O58">
        <v>0</v>
      </c>
      <c r="P58">
        <v>27.168459240000001</v>
      </c>
      <c r="Q58">
        <v>5.6088593080000004</v>
      </c>
      <c r="R58">
        <v>10.927510359999999</v>
      </c>
      <c r="S58">
        <v>6.9307653999999994</v>
      </c>
      <c r="T58">
        <v>0</v>
      </c>
      <c r="U58">
        <v>25.695727200000004</v>
      </c>
      <c r="V58">
        <v>0</v>
      </c>
      <c r="W58">
        <v>0</v>
      </c>
      <c r="X58">
        <v>44.571060323741001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1.9662499999999996</v>
      </c>
      <c r="AG58">
        <v>13.466924639999998</v>
      </c>
      <c r="AH58">
        <v>0</v>
      </c>
      <c r="AI58">
        <v>0</v>
      </c>
      <c r="AJ58">
        <v>0</v>
      </c>
      <c r="AK58">
        <v>16.272739999999999</v>
      </c>
      <c r="AL58">
        <v>0</v>
      </c>
      <c r="AM58">
        <v>0</v>
      </c>
      <c r="AN58">
        <v>0.57389999999999997</v>
      </c>
      <c r="AO58">
        <v>0</v>
      </c>
      <c r="AP58">
        <v>0.55021512000000006</v>
      </c>
      <c r="AQ58">
        <v>0</v>
      </c>
      <c r="AR58">
        <v>6.0967295999999997</v>
      </c>
      <c r="AS58">
        <v>4.1270736000000001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21.715594597861568</v>
      </c>
      <c r="BB58">
        <f t="shared" si="0"/>
        <v>506.64437455387929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8.8604311599999992</v>
      </c>
      <c r="L59">
        <v>272.79560000000004</v>
      </c>
      <c r="M59">
        <v>28.225600000000004</v>
      </c>
      <c r="N59">
        <v>36.243749999999991</v>
      </c>
      <c r="O59">
        <v>0</v>
      </c>
      <c r="P59">
        <v>27.168459240000001</v>
      </c>
      <c r="Q59">
        <v>5.5843153079999999</v>
      </c>
      <c r="R59">
        <v>10.875354359999998</v>
      </c>
      <c r="S59">
        <v>6.8939494000000003</v>
      </c>
      <c r="T59">
        <v>0</v>
      </c>
      <c r="U59">
        <v>25.695727200000004</v>
      </c>
      <c r="V59">
        <v>0</v>
      </c>
      <c r="W59">
        <v>0</v>
      </c>
      <c r="X59">
        <v>44.571060323741001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1.9662499999999996</v>
      </c>
      <c r="AG59">
        <v>13.466924639999998</v>
      </c>
      <c r="AH59">
        <v>0</v>
      </c>
      <c r="AI59">
        <v>0</v>
      </c>
      <c r="AJ59">
        <v>0</v>
      </c>
      <c r="AK59">
        <v>16.272739999999999</v>
      </c>
      <c r="AL59">
        <v>0</v>
      </c>
      <c r="AM59">
        <v>0</v>
      </c>
      <c r="AN59">
        <v>0.57389999999999997</v>
      </c>
      <c r="AO59">
        <v>0</v>
      </c>
      <c r="AP59">
        <v>0.55021512000000006</v>
      </c>
      <c r="AQ59">
        <v>0</v>
      </c>
      <c r="AR59">
        <v>6.0967295999999997</v>
      </c>
      <c r="AS59">
        <v>4.1270736000000001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21.008221840261577</v>
      </c>
      <c r="BB59">
        <f t="shared" si="0"/>
        <v>490.1407313114795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8.8604311599999992</v>
      </c>
      <c r="L60">
        <v>272.50331899999998</v>
      </c>
      <c r="M60">
        <v>28.225600000000004</v>
      </c>
      <c r="N60">
        <v>36.243749999999991</v>
      </c>
      <c r="O60">
        <v>0</v>
      </c>
      <c r="P60">
        <v>27.168459240000001</v>
      </c>
      <c r="Q60">
        <v>5.5843153079999999</v>
      </c>
      <c r="R60">
        <v>10.875354359999998</v>
      </c>
      <c r="S60">
        <v>6.8939494000000003</v>
      </c>
      <c r="T60">
        <v>0</v>
      </c>
      <c r="U60">
        <v>25.695727200000004</v>
      </c>
      <c r="V60">
        <v>0</v>
      </c>
      <c r="W60">
        <v>0</v>
      </c>
      <c r="X60">
        <v>44.571060323741001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1.9662499999999996</v>
      </c>
      <c r="AG60">
        <v>13.466924639999998</v>
      </c>
      <c r="AH60">
        <v>0</v>
      </c>
      <c r="AI60">
        <v>0</v>
      </c>
      <c r="AJ60">
        <v>0</v>
      </c>
      <c r="AK60">
        <v>16.272739999999999</v>
      </c>
      <c r="AL60">
        <v>0</v>
      </c>
      <c r="AM60">
        <v>0</v>
      </c>
      <c r="AN60">
        <v>0.57389999999999997</v>
      </c>
      <c r="AO60">
        <v>0</v>
      </c>
      <c r="AP60">
        <v>0.55021512000000006</v>
      </c>
      <c r="AQ60">
        <v>0</v>
      </c>
      <c r="AR60">
        <v>6.0967295999999997</v>
      </c>
      <c r="AS60">
        <v>4.1270736000000001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20.996209091161525</v>
      </c>
      <c r="BB60">
        <f t="shared" si="0"/>
        <v>489.86046306057949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9.0659311599999981</v>
      </c>
      <c r="L61">
        <v>272.50331899999998</v>
      </c>
      <c r="M61">
        <v>28.225600000000004</v>
      </c>
      <c r="N61">
        <v>36.243749999999991</v>
      </c>
      <c r="O61">
        <v>0</v>
      </c>
      <c r="P61">
        <v>27.168459240000001</v>
      </c>
      <c r="Q61">
        <v>5.5843153079999999</v>
      </c>
      <c r="R61">
        <v>10.875354359999998</v>
      </c>
      <c r="S61">
        <v>6.8939494000000003</v>
      </c>
      <c r="T61">
        <v>0</v>
      </c>
      <c r="U61">
        <v>25.695727200000004</v>
      </c>
      <c r="V61">
        <v>0</v>
      </c>
      <c r="W61">
        <v>0</v>
      </c>
      <c r="X61">
        <v>44.571060323741001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1.9662499999999996</v>
      </c>
      <c r="AG61">
        <v>13.466924639999998</v>
      </c>
      <c r="AH61">
        <v>0</v>
      </c>
      <c r="AI61">
        <v>0</v>
      </c>
      <c r="AJ61">
        <v>0</v>
      </c>
      <c r="AK61">
        <v>16.272739999999999</v>
      </c>
      <c r="AL61">
        <v>0</v>
      </c>
      <c r="AM61">
        <v>0</v>
      </c>
      <c r="AN61">
        <v>0.57389999999999997</v>
      </c>
      <c r="AO61">
        <v>0</v>
      </c>
      <c r="AP61">
        <v>0.55021512000000006</v>
      </c>
      <c r="AQ61">
        <v>0</v>
      </c>
      <c r="AR61">
        <v>6.0967295999999997</v>
      </c>
      <c r="AS61">
        <v>4.1270736000000001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21.004655141161528</v>
      </c>
      <c r="BB61">
        <f t="shared" si="0"/>
        <v>490.05751701057943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9.0659311599999981</v>
      </c>
      <c r="L62">
        <v>272.50331899999998</v>
      </c>
      <c r="M62">
        <v>28.225600000000004</v>
      </c>
      <c r="N62">
        <v>36.243749999999991</v>
      </c>
      <c r="O62">
        <v>0</v>
      </c>
      <c r="P62">
        <v>27.168459240000001</v>
      </c>
      <c r="Q62">
        <v>5.5843153079999999</v>
      </c>
      <c r="R62">
        <v>10.875354359999998</v>
      </c>
      <c r="S62">
        <v>6.8939494000000003</v>
      </c>
      <c r="T62">
        <v>0</v>
      </c>
      <c r="U62">
        <v>25.695727200000004</v>
      </c>
      <c r="V62">
        <v>0</v>
      </c>
      <c r="W62">
        <v>0</v>
      </c>
      <c r="X62">
        <v>44.571060323741001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1.9662499999999996</v>
      </c>
      <c r="AG62">
        <v>13.466924639999998</v>
      </c>
      <c r="AH62">
        <v>0</v>
      </c>
      <c r="AI62">
        <v>0</v>
      </c>
      <c r="AJ62">
        <v>0</v>
      </c>
      <c r="AK62">
        <v>16.272739999999999</v>
      </c>
      <c r="AL62">
        <v>0</v>
      </c>
      <c r="AM62">
        <v>0</v>
      </c>
      <c r="AN62">
        <v>0.57389999999999997</v>
      </c>
      <c r="AO62">
        <v>0</v>
      </c>
      <c r="AP62">
        <v>0.55021512000000006</v>
      </c>
      <c r="AQ62">
        <v>0</v>
      </c>
      <c r="AR62">
        <v>6.0967295999999997</v>
      </c>
      <c r="AS62">
        <v>4.1270736000000001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21.004655141161528</v>
      </c>
      <c r="BB62">
        <f t="shared" si="0"/>
        <v>490.05751701057943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9.4088854246000011</v>
      </c>
      <c r="L63">
        <v>272.50331899999998</v>
      </c>
      <c r="M63">
        <v>28.225600000000004</v>
      </c>
      <c r="N63">
        <v>36.243749999999991</v>
      </c>
      <c r="O63">
        <v>0</v>
      </c>
      <c r="P63">
        <v>27.168459240000001</v>
      </c>
      <c r="Q63">
        <v>5.5843153079999999</v>
      </c>
      <c r="R63">
        <v>10.875354359999998</v>
      </c>
      <c r="S63">
        <v>6.8939494000000003</v>
      </c>
      <c r="T63">
        <v>0</v>
      </c>
      <c r="U63">
        <v>25.695727200000004</v>
      </c>
      <c r="V63">
        <v>0</v>
      </c>
      <c r="W63">
        <v>0</v>
      </c>
      <c r="X63">
        <v>44.571060323741001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1.9662499999999996</v>
      </c>
      <c r="AG63">
        <v>13.466924639999998</v>
      </c>
      <c r="AH63">
        <v>0</v>
      </c>
      <c r="AI63">
        <v>0</v>
      </c>
      <c r="AJ63">
        <v>0</v>
      </c>
      <c r="AK63">
        <v>16.272739999999999</v>
      </c>
      <c r="AL63">
        <v>0</v>
      </c>
      <c r="AM63">
        <v>0</v>
      </c>
      <c r="AN63">
        <v>0.57389999999999997</v>
      </c>
      <c r="AO63">
        <v>0</v>
      </c>
      <c r="AP63">
        <v>1.0218280799999999</v>
      </c>
      <c r="AQ63">
        <v>0</v>
      </c>
      <c r="AR63">
        <v>6.0967295999999997</v>
      </c>
      <c r="AS63">
        <v>4.1270736000000001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21.038133881461533</v>
      </c>
      <c r="BB63">
        <f t="shared" si="0"/>
        <v>490.8386054948794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9.4088854246000011</v>
      </c>
      <c r="L64">
        <v>272.50331899999998</v>
      </c>
      <c r="M64">
        <v>28.225600000000004</v>
      </c>
      <c r="N64">
        <v>36.243749999999991</v>
      </c>
      <c r="O64">
        <v>0</v>
      </c>
      <c r="P64">
        <v>27.168459240000001</v>
      </c>
      <c r="Q64">
        <v>5.5843153079999999</v>
      </c>
      <c r="R64">
        <v>10.875354359999998</v>
      </c>
      <c r="S64">
        <v>6.8939494000000003</v>
      </c>
      <c r="T64">
        <v>0</v>
      </c>
      <c r="U64">
        <v>25.695727200000004</v>
      </c>
      <c r="V64">
        <v>0</v>
      </c>
      <c r="W64">
        <v>0</v>
      </c>
      <c r="X64">
        <v>44.571060323741001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1.9662499999999996</v>
      </c>
      <c r="AG64">
        <v>13.466924639999998</v>
      </c>
      <c r="AH64">
        <v>0</v>
      </c>
      <c r="AI64">
        <v>0</v>
      </c>
      <c r="AJ64">
        <v>0</v>
      </c>
      <c r="AK64">
        <v>16.272739999999999</v>
      </c>
      <c r="AL64">
        <v>0</v>
      </c>
      <c r="AM64">
        <v>0</v>
      </c>
      <c r="AN64">
        <v>0.57389999999999997</v>
      </c>
      <c r="AO64">
        <v>0</v>
      </c>
      <c r="AP64">
        <v>0.55021512000000006</v>
      </c>
      <c r="AQ64">
        <v>0</v>
      </c>
      <c r="AR64">
        <v>6.0967295999999997</v>
      </c>
      <c r="AS64">
        <v>4.1270736000000001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21.018750564261531</v>
      </c>
      <c r="BB64">
        <f t="shared" si="0"/>
        <v>490.38637585207942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9.4088854246000011</v>
      </c>
      <c r="L65">
        <v>245.93231900000004</v>
      </c>
      <c r="M65">
        <v>28.225600000000004</v>
      </c>
      <c r="N65">
        <v>36.243749999999991</v>
      </c>
      <c r="O65">
        <v>0</v>
      </c>
      <c r="P65">
        <v>27.168459240000001</v>
      </c>
      <c r="Q65">
        <v>5.5843153079999999</v>
      </c>
      <c r="R65">
        <v>10.875354359999998</v>
      </c>
      <c r="S65">
        <v>6.8939494000000003</v>
      </c>
      <c r="T65">
        <v>0</v>
      </c>
      <c r="U65">
        <v>25.695727200000004</v>
      </c>
      <c r="V65">
        <v>0</v>
      </c>
      <c r="W65">
        <v>0</v>
      </c>
      <c r="X65">
        <v>44.571060323741001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1.9662499999999996</v>
      </c>
      <c r="AG65">
        <v>13.466924639999998</v>
      </c>
      <c r="AH65">
        <v>0</v>
      </c>
      <c r="AI65">
        <v>0</v>
      </c>
      <c r="AJ65">
        <v>0</v>
      </c>
      <c r="AK65">
        <v>16.272739999999999</v>
      </c>
      <c r="AL65">
        <v>0</v>
      </c>
      <c r="AM65">
        <v>0</v>
      </c>
      <c r="AN65">
        <v>0.57389999999999997</v>
      </c>
      <c r="AO65">
        <v>0</v>
      </c>
      <c r="AP65">
        <v>0.55021512000000006</v>
      </c>
      <c r="AQ65">
        <v>0</v>
      </c>
      <c r="AR65">
        <v>6.0967295999999997</v>
      </c>
      <c r="AS65">
        <v>4.1270736000000001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19.92668246426161</v>
      </c>
      <c r="BB65">
        <f t="shared" si="0"/>
        <v>464.90744395207946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9.4088854246000011</v>
      </c>
      <c r="L66">
        <v>254.78931900000001</v>
      </c>
      <c r="M66">
        <v>28.225600000000004</v>
      </c>
      <c r="N66">
        <v>36.243749999999991</v>
      </c>
      <c r="O66">
        <v>0</v>
      </c>
      <c r="P66">
        <v>27.168459240000001</v>
      </c>
      <c r="Q66">
        <v>5.5843153079999999</v>
      </c>
      <c r="R66">
        <v>10.875354359999998</v>
      </c>
      <c r="S66">
        <v>6.8939494000000003</v>
      </c>
      <c r="T66">
        <v>0</v>
      </c>
      <c r="U66">
        <v>25.695727200000004</v>
      </c>
      <c r="V66">
        <v>0</v>
      </c>
      <c r="W66">
        <v>0</v>
      </c>
      <c r="X66">
        <v>44.571060323741001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1.9662499999999996</v>
      </c>
      <c r="AG66">
        <v>13.466924639999998</v>
      </c>
      <c r="AH66">
        <v>0</v>
      </c>
      <c r="AI66">
        <v>0</v>
      </c>
      <c r="AJ66">
        <v>0</v>
      </c>
      <c r="AK66">
        <v>16.272739999999999</v>
      </c>
      <c r="AL66">
        <v>0</v>
      </c>
      <c r="AM66">
        <v>0</v>
      </c>
      <c r="AN66">
        <v>0.57389999999999997</v>
      </c>
      <c r="AO66">
        <v>0</v>
      </c>
      <c r="AP66">
        <v>0.55021512000000006</v>
      </c>
      <c r="AQ66">
        <v>0</v>
      </c>
      <c r="AR66">
        <v>6.0967295999999997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20.321237286661546</v>
      </c>
      <c r="BB66">
        <f t="shared" si="0"/>
        <v>474.11276237767947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9.4088854246000011</v>
      </c>
      <c r="L67">
        <v>296.70950000000005</v>
      </c>
      <c r="M67">
        <v>28.225600000000004</v>
      </c>
      <c r="N67">
        <v>36.243749999999991</v>
      </c>
      <c r="O67">
        <v>0</v>
      </c>
      <c r="P67">
        <v>27.168459240000001</v>
      </c>
      <c r="Q67">
        <v>6.694931308000001</v>
      </c>
      <c r="R67">
        <v>13.003656639999999</v>
      </c>
      <c r="S67">
        <v>8.0668764800000012</v>
      </c>
      <c r="T67">
        <v>0</v>
      </c>
      <c r="U67">
        <v>25.695727200000004</v>
      </c>
      <c r="V67">
        <v>0</v>
      </c>
      <c r="W67">
        <v>0</v>
      </c>
      <c r="X67">
        <v>44.571060323741001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1.1808732000000002</v>
      </c>
      <c r="AF67">
        <v>1.9662499999999996</v>
      </c>
      <c r="AG67">
        <v>13.466924639999998</v>
      </c>
      <c r="AH67">
        <v>0</v>
      </c>
      <c r="AI67">
        <v>0</v>
      </c>
      <c r="AJ67">
        <v>0</v>
      </c>
      <c r="AK67">
        <v>16.272739999999999</v>
      </c>
      <c r="AL67">
        <v>0</v>
      </c>
      <c r="AM67">
        <v>0</v>
      </c>
      <c r="AN67">
        <v>0.55476999999999999</v>
      </c>
      <c r="AO67">
        <v>0</v>
      </c>
      <c r="AP67">
        <v>1.0218280799999999</v>
      </c>
      <c r="AQ67">
        <v>4.6005399999999996</v>
      </c>
      <c r="AR67">
        <v>6.0967295999999997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22.433162891031444</v>
      </c>
      <c r="BB67">
        <f t="shared" si="0"/>
        <v>523.38588609330952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9.4088854246000011</v>
      </c>
      <c r="L68">
        <v>287.85250000000002</v>
      </c>
      <c r="M68">
        <v>28.225600000000004</v>
      </c>
      <c r="N68">
        <v>36.243749999999991</v>
      </c>
      <c r="O68">
        <v>0</v>
      </c>
      <c r="P68">
        <v>27.168459240000001</v>
      </c>
      <c r="Q68">
        <v>6.694931308000001</v>
      </c>
      <c r="R68">
        <v>13.003656639999999</v>
      </c>
      <c r="S68">
        <v>8.0668764800000012</v>
      </c>
      <c r="T68">
        <v>0</v>
      </c>
      <c r="U68">
        <v>25.695727200000004</v>
      </c>
      <c r="V68">
        <v>0</v>
      </c>
      <c r="W68">
        <v>0</v>
      </c>
      <c r="X68">
        <v>44.571060323741001</v>
      </c>
      <c r="Y68">
        <v>0</v>
      </c>
      <c r="Z68">
        <v>0</v>
      </c>
      <c r="AA68">
        <v>4.310343647999999</v>
      </c>
      <c r="AB68">
        <v>0</v>
      </c>
      <c r="AC68">
        <v>0</v>
      </c>
      <c r="AD68">
        <v>0</v>
      </c>
      <c r="AE68">
        <v>1.1808732000000002</v>
      </c>
      <c r="AF68">
        <v>1.9662499999999996</v>
      </c>
      <c r="AG68">
        <v>13.466924639999998</v>
      </c>
      <c r="AH68">
        <v>0</v>
      </c>
      <c r="AI68">
        <v>0</v>
      </c>
      <c r="AJ68">
        <v>0</v>
      </c>
      <c r="AK68">
        <v>16.272739999999999</v>
      </c>
      <c r="AL68">
        <v>0</v>
      </c>
      <c r="AM68">
        <v>0</v>
      </c>
      <c r="AN68">
        <v>0.55476999999999999</v>
      </c>
      <c r="AO68">
        <v>0</v>
      </c>
      <c r="AP68">
        <v>0.94322591999999994</v>
      </c>
      <c r="AQ68">
        <v>9.0850999999999971</v>
      </c>
      <c r="AR68">
        <v>6.0967295999999997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22.427380342961634</v>
      </c>
      <c r="BB68">
        <f t="shared" ref="BB68:BB99" si="1">SUM(B68:AZ68)-BA68</f>
        <v>523.25097012937931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9.4088854246000011</v>
      </c>
      <c r="L69">
        <v>305.56650000000002</v>
      </c>
      <c r="M69">
        <v>28.225600000000004</v>
      </c>
      <c r="N69">
        <v>36.243749999999991</v>
      </c>
      <c r="O69">
        <v>0</v>
      </c>
      <c r="P69">
        <v>27.168459240000001</v>
      </c>
      <c r="Q69">
        <v>6.694931308000001</v>
      </c>
      <c r="R69">
        <v>13.003656639999999</v>
      </c>
      <c r="S69">
        <v>8.0668764800000012</v>
      </c>
      <c r="T69">
        <v>0</v>
      </c>
      <c r="U69">
        <v>25.695727200000004</v>
      </c>
      <c r="V69">
        <v>0</v>
      </c>
      <c r="W69">
        <v>0</v>
      </c>
      <c r="X69">
        <v>44.571060323741001</v>
      </c>
      <c r="Y69">
        <v>0</v>
      </c>
      <c r="Z69">
        <v>0</v>
      </c>
      <c r="AA69">
        <v>4.310343647999999</v>
      </c>
      <c r="AB69">
        <v>0</v>
      </c>
      <c r="AC69">
        <v>0</v>
      </c>
      <c r="AD69">
        <v>0</v>
      </c>
      <c r="AE69">
        <v>4.3298684000000005</v>
      </c>
      <c r="AF69">
        <v>1.9662499999999996</v>
      </c>
      <c r="AG69">
        <v>13.466924639999998</v>
      </c>
      <c r="AH69">
        <v>7.1763281199999991</v>
      </c>
      <c r="AI69">
        <v>0</v>
      </c>
      <c r="AJ69">
        <v>0</v>
      </c>
      <c r="AK69">
        <v>16.272739999999999</v>
      </c>
      <c r="AL69">
        <v>0</v>
      </c>
      <c r="AM69">
        <v>0</v>
      </c>
      <c r="AN69">
        <v>0.55476999999999999</v>
      </c>
      <c r="AO69">
        <v>0</v>
      </c>
      <c r="AP69">
        <v>0.94322591999999994</v>
      </c>
      <c r="AQ69">
        <v>9.0850999999999971</v>
      </c>
      <c r="AR69">
        <v>6.0967295999999997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23.579796411761613</v>
      </c>
      <c r="BB69">
        <f t="shared" si="1"/>
        <v>550.13787738057931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9.4088854246000011</v>
      </c>
      <c r="L70">
        <v>314.42349999999999</v>
      </c>
      <c r="M70">
        <v>28.225600000000004</v>
      </c>
      <c r="N70">
        <v>36.243749999999991</v>
      </c>
      <c r="O70">
        <v>0</v>
      </c>
      <c r="P70">
        <v>27.168459240000001</v>
      </c>
      <c r="Q70">
        <v>6.694931308000001</v>
      </c>
      <c r="R70">
        <v>13.003656639999999</v>
      </c>
      <c r="S70">
        <v>8.0668764800000012</v>
      </c>
      <c r="T70">
        <v>0</v>
      </c>
      <c r="U70">
        <v>25.695727200000004</v>
      </c>
      <c r="V70">
        <v>0</v>
      </c>
      <c r="W70">
        <v>0</v>
      </c>
      <c r="X70">
        <v>44.571060323741001</v>
      </c>
      <c r="Y70">
        <v>0</v>
      </c>
      <c r="Z70">
        <v>0</v>
      </c>
      <c r="AA70">
        <v>4.310343647999999</v>
      </c>
      <c r="AB70">
        <v>0</v>
      </c>
      <c r="AC70">
        <v>0</v>
      </c>
      <c r="AD70">
        <v>0</v>
      </c>
      <c r="AE70">
        <v>4.3298684000000005</v>
      </c>
      <c r="AF70">
        <v>1.9662499999999996</v>
      </c>
      <c r="AG70">
        <v>13.466924639999998</v>
      </c>
      <c r="AH70">
        <v>14.352656239999998</v>
      </c>
      <c r="AI70">
        <v>0</v>
      </c>
      <c r="AJ70">
        <v>0</v>
      </c>
      <c r="AK70">
        <v>16.272739999999999</v>
      </c>
      <c r="AL70">
        <v>0</v>
      </c>
      <c r="AM70">
        <v>0</v>
      </c>
      <c r="AN70">
        <v>0.55476999999999999</v>
      </c>
      <c r="AO70">
        <v>0</v>
      </c>
      <c r="AP70">
        <v>0.55021512000000006</v>
      </c>
      <c r="AQ70">
        <v>14.323530000000002</v>
      </c>
      <c r="AR70">
        <v>6.0967295999999997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24.437912868313969</v>
      </c>
      <c r="BB70">
        <f t="shared" si="1"/>
        <v>570.15850824402685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9.4088854246000011</v>
      </c>
      <c r="L71">
        <v>287.85250000000002</v>
      </c>
      <c r="M71">
        <v>28.225600000000004</v>
      </c>
      <c r="N71">
        <v>36.243749999999991</v>
      </c>
      <c r="O71">
        <v>0</v>
      </c>
      <c r="P71">
        <v>27.168459240000001</v>
      </c>
      <c r="Q71">
        <v>6.694931308000001</v>
      </c>
      <c r="R71">
        <v>13.003656639999999</v>
      </c>
      <c r="S71">
        <v>8.0668764800000012</v>
      </c>
      <c r="T71">
        <v>0</v>
      </c>
      <c r="U71">
        <v>25.695727200000004</v>
      </c>
      <c r="V71">
        <v>0</v>
      </c>
      <c r="W71">
        <v>0</v>
      </c>
      <c r="X71">
        <v>44.571060323741001</v>
      </c>
      <c r="Y71">
        <v>0</v>
      </c>
      <c r="Z71">
        <v>0</v>
      </c>
      <c r="AA71">
        <v>4.310343647999999</v>
      </c>
      <c r="AB71">
        <v>4.0405682719999998</v>
      </c>
      <c r="AC71">
        <v>2.9691613120000002</v>
      </c>
      <c r="AD71">
        <v>2.8029358448000008</v>
      </c>
      <c r="AE71">
        <v>4.3298684000000005</v>
      </c>
      <c r="AF71">
        <v>2.7225000000000001</v>
      </c>
      <c r="AG71">
        <v>13.466924639999998</v>
      </c>
      <c r="AH71">
        <v>21.528984360000003</v>
      </c>
      <c r="AI71">
        <v>0</v>
      </c>
      <c r="AJ71">
        <v>0</v>
      </c>
      <c r="AK71">
        <v>16.272739999999999</v>
      </c>
      <c r="AL71">
        <v>0</v>
      </c>
      <c r="AM71">
        <v>0</v>
      </c>
      <c r="AN71">
        <v>0.55476999999999999</v>
      </c>
      <c r="AO71">
        <v>0</v>
      </c>
      <c r="AP71">
        <v>0.55021512000000006</v>
      </c>
      <c r="AQ71">
        <v>19.098039999999994</v>
      </c>
      <c r="AR71">
        <v>6.0967295999999997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24.27140647423392</v>
      </c>
      <c r="BB71">
        <f t="shared" si="1"/>
        <v>566.27376818690698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9.4088854246000011</v>
      </c>
      <c r="L72">
        <v>296.70950000000005</v>
      </c>
      <c r="M72">
        <v>28.225600000000004</v>
      </c>
      <c r="N72">
        <v>36.243749999999991</v>
      </c>
      <c r="O72">
        <v>0</v>
      </c>
      <c r="P72">
        <v>27.168459240000001</v>
      </c>
      <c r="Q72">
        <v>6.694931308000001</v>
      </c>
      <c r="R72">
        <v>13.003656639999999</v>
      </c>
      <c r="S72">
        <v>8.0668764800000012</v>
      </c>
      <c r="T72">
        <v>0</v>
      </c>
      <c r="U72">
        <v>25.695727200000004</v>
      </c>
      <c r="V72">
        <v>0</v>
      </c>
      <c r="W72">
        <v>0</v>
      </c>
      <c r="X72">
        <v>44.571060323741001</v>
      </c>
      <c r="Y72">
        <v>0</v>
      </c>
      <c r="Z72">
        <v>2.01070584</v>
      </c>
      <c r="AA72">
        <v>6.0593000000000004</v>
      </c>
      <c r="AB72">
        <v>4.0405682719999998</v>
      </c>
      <c r="AC72">
        <v>5.9383226240000004</v>
      </c>
      <c r="AD72">
        <v>5.6058716896000016</v>
      </c>
      <c r="AE72">
        <v>8.6597367999999992</v>
      </c>
      <c r="AF72">
        <v>5.4450000000000003</v>
      </c>
      <c r="AG72">
        <v>13.466924639999998</v>
      </c>
      <c r="AH72">
        <v>28.705312479999996</v>
      </c>
      <c r="AI72">
        <v>0.78111279999999994</v>
      </c>
      <c r="AJ72">
        <v>0</v>
      </c>
      <c r="AK72">
        <v>16.272739999999999</v>
      </c>
      <c r="AL72">
        <v>0</v>
      </c>
      <c r="AM72">
        <v>0</v>
      </c>
      <c r="AN72">
        <v>0.55476999999999999</v>
      </c>
      <c r="AO72">
        <v>0</v>
      </c>
      <c r="AP72">
        <v>0.55021512000000006</v>
      </c>
      <c r="AQ72">
        <v>19.098039999999994</v>
      </c>
      <c r="AR72">
        <v>6.0967295999999997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25.644087929510953</v>
      </c>
      <c r="BB72">
        <f t="shared" si="1"/>
        <v>598.29965540042997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9.4088854246000011</v>
      </c>
      <c r="L73">
        <v>296.70950000000005</v>
      </c>
      <c r="M73">
        <v>28.225600000000004</v>
      </c>
      <c r="N73">
        <v>36.243749999999991</v>
      </c>
      <c r="O73">
        <v>0</v>
      </c>
      <c r="P73">
        <v>27.168459240000001</v>
      </c>
      <c r="Q73">
        <v>6.694931308000001</v>
      </c>
      <c r="R73">
        <v>13.003656639999999</v>
      </c>
      <c r="S73">
        <v>8.0668764800000012</v>
      </c>
      <c r="T73">
        <v>0</v>
      </c>
      <c r="U73">
        <v>25.695727200000004</v>
      </c>
      <c r="V73">
        <v>0</v>
      </c>
      <c r="W73">
        <v>0</v>
      </c>
      <c r="X73">
        <v>44.571060323741001</v>
      </c>
      <c r="Y73">
        <v>0</v>
      </c>
      <c r="Z73">
        <v>4.0214116799999999</v>
      </c>
      <c r="AA73">
        <v>8.6206872959999998</v>
      </c>
      <c r="AB73">
        <v>8.0811365439999996</v>
      </c>
      <c r="AC73">
        <v>8.9164694944000011</v>
      </c>
      <c r="AD73">
        <v>8.4088075344000011</v>
      </c>
      <c r="AE73">
        <v>15.167135380799998</v>
      </c>
      <c r="AF73">
        <v>9.3774999999999977</v>
      </c>
      <c r="AG73">
        <v>13.466924639999998</v>
      </c>
      <c r="AH73">
        <v>35.881640599999997</v>
      </c>
      <c r="AI73">
        <v>5.0772332000000002</v>
      </c>
      <c r="AJ73">
        <v>0</v>
      </c>
      <c r="AK73">
        <v>16.272739999999999</v>
      </c>
      <c r="AL73">
        <v>0</v>
      </c>
      <c r="AM73">
        <v>0</v>
      </c>
      <c r="AN73">
        <v>0.55476999999999999</v>
      </c>
      <c r="AO73">
        <v>0</v>
      </c>
      <c r="AP73">
        <v>0.55021512000000006</v>
      </c>
      <c r="AQ73">
        <v>19.098039999999994</v>
      </c>
      <c r="AR73">
        <v>6.0967295999999997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27.136267604469978</v>
      </c>
      <c r="BB73">
        <f t="shared" si="1"/>
        <v>633.11356694947096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9.4088854246000011</v>
      </c>
      <c r="L74">
        <v>358.70850000000002</v>
      </c>
      <c r="M74">
        <v>28.225600000000004</v>
      </c>
      <c r="N74">
        <v>36.243749999999991</v>
      </c>
      <c r="O74">
        <v>0</v>
      </c>
      <c r="P74">
        <v>27.168459240000001</v>
      </c>
      <c r="Q74">
        <v>6.694931308000001</v>
      </c>
      <c r="R74">
        <v>13.003656639999999</v>
      </c>
      <c r="S74">
        <v>8.0668764800000012</v>
      </c>
      <c r="T74">
        <v>0</v>
      </c>
      <c r="U74">
        <v>25.695727200000004</v>
      </c>
      <c r="V74">
        <v>0</v>
      </c>
      <c r="W74">
        <v>0</v>
      </c>
      <c r="X74">
        <v>44.571060323741001</v>
      </c>
      <c r="Y74">
        <v>0</v>
      </c>
      <c r="Z74">
        <v>4.0214116799999999</v>
      </c>
      <c r="AA74">
        <v>8.6206872959999998</v>
      </c>
      <c r="AB74">
        <v>8.0811365439999996</v>
      </c>
      <c r="AC74">
        <v>8.9164694944000011</v>
      </c>
      <c r="AD74">
        <v>8.4088075344000011</v>
      </c>
      <c r="AE74">
        <v>15.167135380799998</v>
      </c>
      <c r="AF74">
        <v>9.3774999999999977</v>
      </c>
      <c r="AG74">
        <v>13.466924639999998</v>
      </c>
      <c r="AH74">
        <v>35.881640599999997</v>
      </c>
      <c r="AI74">
        <v>5.0772332000000002</v>
      </c>
      <c r="AJ74">
        <v>0</v>
      </c>
      <c r="AK74">
        <v>16.272739999999999</v>
      </c>
      <c r="AL74">
        <v>0</v>
      </c>
      <c r="AM74">
        <v>0</v>
      </c>
      <c r="AN74">
        <v>0.55476999999999999</v>
      </c>
      <c r="AO74">
        <v>0</v>
      </c>
      <c r="AP74">
        <v>0.55021512000000006</v>
      </c>
      <c r="AQ74">
        <v>19.098039999999994</v>
      </c>
      <c r="AR74">
        <v>6.0967295999999997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29.684426504469954</v>
      </c>
      <c r="BB74">
        <f t="shared" si="1"/>
        <v>692.56440804947101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9.4088854246000011</v>
      </c>
      <c r="L75">
        <v>392.36509999999998</v>
      </c>
      <c r="M75">
        <v>28.225600000000004</v>
      </c>
      <c r="N75">
        <v>36.243749999999991</v>
      </c>
      <c r="O75">
        <v>0</v>
      </c>
      <c r="P75">
        <v>27.168459240000001</v>
      </c>
      <c r="Q75">
        <v>6.694931308000001</v>
      </c>
      <c r="R75">
        <v>13.003656639999999</v>
      </c>
      <c r="S75">
        <v>8.0668764800000012</v>
      </c>
      <c r="T75">
        <v>0</v>
      </c>
      <c r="U75">
        <v>25.695727200000004</v>
      </c>
      <c r="V75">
        <v>0</v>
      </c>
      <c r="W75">
        <v>0</v>
      </c>
      <c r="X75">
        <v>44.571060323741001</v>
      </c>
      <c r="Y75">
        <v>0</v>
      </c>
      <c r="Z75">
        <v>4.0214116799999999</v>
      </c>
      <c r="AA75">
        <v>8.6206872959999998</v>
      </c>
      <c r="AB75">
        <v>8.0811365439999996</v>
      </c>
      <c r="AC75">
        <v>8.9164694944000011</v>
      </c>
      <c r="AD75">
        <v>8.4088075344000011</v>
      </c>
      <c r="AE75">
        <v>15.167135380799998</v>
      </c>
      <c r="AF75">
        <v>9.3774999999999977</v>
      </c>
      <c r="AG75">
        <v>13.466924639999998</v>
      </c>
      <c r="AH75">
        <v>35.881640599999997</v>
      </c>
      <c r="AI75">
        <v>5.0772332000000002</v>
      </c>
      <c r="AJ75">
        <v>0</v>
      </c>
      <c r="AK75">
        <v>16.272739999999999</v>
      </c>
      <c r="AL75">
        <v>0</v>
      </c>
      <c r="AM75">
        <v>0</v>
      </c>
      <c r="AN75">
        <v>0.55476999999999999</v>
      </c>
      <c r="AO75">
        <v>0</v>
      </c>
      <c r="AP75">
        <v>1.33623672</v>
      </c>
      <c r="AQ75">
        <v>19.098039999999994</v>
      </c>
      <c r="AR75">
        <v>6.0967295999999997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31.100018190869928</v>
      </c>
      <c r="BB75">
        <f t="shared" si="1"/>
        <v>725.5914379630708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9.4088854246000011</v>
      </c>
      <c r="L76">
        <v>392.36509999999998</v>
      </c>
      <c r="M76">
        <v>28.225600000000004</v>
      </c>
      <c r="N76">
        <v>36.243749999999991</v>
      </c>
      <c r="O76">
        <v>0</v>
      </c>
      <c r="P76">
        <v>27.168459240000001</v>
      </c>
      <c r="Q76">
        <v>6.694931308000001</v>
      </c>
      <c r="R76">
        <v>13.003656639999999</v>
      </c>
      <c r="S76">
        <v>8.0668764800000012</v>
      </c>
      <c r="T76">
        <v>0</v>
      </c>
      <c r="U76">
        <v>25.695727200000004</v>
      </c>
      <c r="V76">
        <v>0</v>
      </c>
      <c r="W76">
        <v>0</v>
      </c>
      <c r="X76">
        <v>44.571060323741001</v>
      </c>
      <c r="Y76">
        <v>0</v>
      </c>
      <c r="Z76">
        <v>4.0214116799999999</v>
      </c>
      <c r="AA76">
        <v>8.6206872959999998</v>
      </c>
      <c r="AB76">
        <v>8.0811365439999996</v>
      </c>
      <c r="AC76">
        <v>8.9164694944000011</v>
      </c>
      <c r="AD76">
        <v>8.4088075344000011</v>
      </c>
      <c r="AE76">
        <v>8.6597367999999992</v>
      </c>
      <c r="AF76">
        <v>9.3774999999999977</v>
      </c>
      <c r="AG76">
        <v>13.466924639999998</v>
      </c>
      <c r="AH76">
        <v>35.881640599999997</v>
      </c>
      <c r="AI76">
        <v>5.0772332000000002</v>
      </c>
      <c r="AJ76">
        <v>0</v>
      </c>
      <c r="AK76">
        <v>16.272739999999999</v>
      </c>
      <c r="AL76">
        <v>0</v>
      </c>
      <c r="AM76">
        <v>0</v>
      </c>
      <c r="AN76">
        <v>0.55476999999999999</v>
      </c>
      <c r="AO76">
        <v>0</v>
      </c>
      <c r="AP76">
        <v>0.55021512000000006</v>
      </c>
      <c r="AQ76">
        <v>19.098039999999994</v>
      </c>
      <c r="AR76">
        <v>7.1128511999999997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30.842021480469931</v>
      </c>
      <c r="BB76">
        <f t="shared" si="1"/>
        <v>719.57213609267092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9.4088854246000011</v>
      </c>
      <c r="L77">
        <v>392.36509999999998</v>
      </c>
      <c r="M77">
        <v>28.225600000000004</v>
      </c>
      <c r="N77">
        <v>36.243749999999991</v>
      </c>
      <c r="O77">
        <v>0</v>
      </c>
      <c r="P77">
        <v>27.168459240000001</v>
      </c>
      <c r="Q77">
        <v>6.694931308000001</v>
      </c>
      <c r="R77">
        <v>13.003656639999999</v>
      </c>
      <c r="S77">
        <v>8.0668764800000012</v>
      </c>
      <c r="T77">
        <v>0</v>
      </c>
      <c r="U77">
        <v>25.695727200000004</v>
      </c>
      <c r="V77">
        <v>0</v>
      </c>
      <c r="W77">
        <v>0</v>
      </c>
      <c r="X77">
        <v>44.571060323741001</v>
      </c>
      <c r="Y77">
        <v>0</v>
      </c>
      <c r="Z77">
        <v>4.0214116799999999</v>
      </c>
      <c r="AA77">
        <v>8.6206872959999998</v>
      </c>
      <c r="AB77">
        <v>8.0811365439999996</v>
      </c>
      <c r="AC77">
        <v>8.9164694944000011</v>
      </c>
      <c r="AD77">
        <v>8.4088075344000011</v>
      </c>
      <c r="AE77">
        <v>4.3298684000000005</v>
      </c>
      <c r="AF77">
        <v>9.3774999999999977</v>
      </c>
      <c r="AG77">
        <v>13.466924639999998</v>
      </c>
      <c r="AH77">
        <v>35.881640599999997</v>
      </c>
      <c r="AI77">
        <v>5.0772332000000002</v>
      </c>
      <c r="AJ77">
        <v>0</v>
      </c>
      <c r="AK77">
        <v>16.272739999999999</v>
      </c>
      <c r="AL77">
        <v>0</v>
      </c>
      <c r="AM77">
        <v>0</v>
      </c>
      <c r="AN77">
        <v>0.55476999999999999</v>
      </c>
      <c r="AO77">
        <v>0</v>
      </c>
      <c r="AP77">
        <v>0.55021512000000006</v>
      </c>
      <c r="AQ77">
        <v>19.098039999999994</v>
      </c>
      <c r="AR77">
        <v>7.1128511999999997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30.664063674469929</v>
      </c>
      <c r="BB77">
        <f t="shared" si="1"/>
        <v>715.42022549867079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9.4088854246000011</v>
      </c>
      <c r="L78">
        <v>392.36509999999998</v>
      </c>
      <c r="M78">
        <v>28.225600000000004</v>
      </c>
      <c r="N78">
        <v>36.243749999999991</v>
      </c>
      <c r="O78">
        <v>0</v>
      </c>
      <c r="P78">
        <v>27.168459240000001</v>
      </c>
      <c r="Q78">
        <v>6.694931308000001</v>
      </c>
      <c r="R78">
        <v>13.003656639999999</v>
      </c>
      <c r="S78">
        <v>8.0668764800000012</v>
      </c>
      <c r="T78">
        <v>0</v>
      </c>
      <c r="U78">
        <v>25.695727200000004</v>
      </c>
      <c r="V78">
        <v>0</v>
      </c>
      <c r="W78">
        <v>0</v>
      </c>
      <c r="X78">
        <v>44.571060323741001</v>
      </c>
      <c r="Y78">
        <v>0</v>
      </c>
      <c r="Z78">
        <v>4.0214116799999999</v>
      </c>
      <c r="AA78">
        <v>8.6206872959999998</v>
      </c>
      <c r="AB78">
        <v>8.0811365439999996</v>
      </c>
      <c r="AC78">
        <v>5.9383226240000004</v>
      </c>
      <c r="AD78">
        <v>8.4088075344000011</v>
      </c>
      <c r="AE78">
        <v>4.3298684000000005</v>
      </c>
      <c r="AF78">
        <v>9.3774999999999977</v>
      </c>
      <c r="AG78">
        <v>13.466924639999998</v>
      </c>
      <c r="AH78">
        <v>35.881640599999997</v>
      </c>
      <c r="AI78">
        <v>5.0772332000000002</v>
      </c>
      <c r="AJ78">
        <v>0</v>
      </c>
      <c r="AK78">
        <v>16.272739999999999</v>
      </c>
      <c r="AL78">
        <v>0</v>
      </c>
      <c r="AM78">
        <v>0</v>
      </c>
      <c r="AN78">
        <v>0.55476999999999999</v>
      </c>
      <c r="AO78">
        <v>0</v>
      </c>
      <c r="AP78">
        <v>0.55021512000000006</v>
      </c>
      <c r="AQ78">
        <v>19.098039999999994</v>
      </c>
      <c r="AR78">
        <v>7.1128511999999997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30.541661826069927</v>
      </c>
      <c r="BB78">
        <f t="shared" si="1"/>
        <v>712.56448047667084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9.4088854246000011</v>
      </c>
      <c r="L79">
        <v>392.36509999999998</v>
      </c>
      <c r="M79">
        <v>28.225600000000004</v>
      </c>
      <c r="N79">
        <v>36.243749999999991</v>
      </c>
      <c r="O79">
        <v>0</v>
      </c>
      <c r="P79">
        <v>27.168459240000001</v>
      </c>
      <c r="Q79">
        <v>6.694931308000001</v>
      </c>
      <c r="R79">
        <v>13.003656639999999</v>
      </c>
      <c r="S79">
        <v>8.0668764800000012</v>
      </c>
      <c r="T79">
        <v>0</v>
      </c>
      <c r="U79">
        <v>25.695727200000004</v>
      </c>
      <c r="V79">
        <v>0</v>
      </c>
      <c r="W79">
        <v>0</v>
      </c>
      <c r="X79">
        <v>44.571060323741001</v>
      </c>
      <c r="Y79">
        <v>0</v>
      </c>
      <c r="Z79">
        <v>4.0214116799999999</v>
      </c>
      <c r="AA79">
        <v>8.6206872959999998</v>
      </c>
      <c r="AB79">
        <v>8.0565986800000005</v>
      </c>
      <c r="AC79">
        <v>3.9849270239999997</v>
      </c>
      <c r="AD79">
        <v>8.4088075344000011</v>
      </c>
      <c r="AE79">
        <v>4.3298684000000005</v>
      </c>
      <c r="AF79">
        <v>2.7829999999999986</v>
      </c>
      <c r="AG79">
        <v>13.466924639999998</v>
      </c>
      <c r="AH79">
        <v>28.705312479999996</v>
      </c>
      <c r="AI79">
        <v>0.78111279999999994</v>
      </c>
      <c r="AJ79">
        <v>0</v>
      </c>
      <c r="AK79">
        <v>16.272739999999999</v>
      </c>
      <c r="AL79">
        <v>0</v>
      </c>
      <c r="AM79">
        <v>0</v>
      </c>
      <c r="AN79">
        <v>0.55476999999999999</v>
      </c>
      <c r="AO79">
        <v>0</v>
      </c>
      <c r="AP79">
        <v>0.55021512000000006</v>
      </c>
      <c r="AQ79">
        <v>19.098039999999994</v>
      </c>
      <c r="AR79">
        <v>6.0967295999999997</v>
      </c>
      <c r="AS79">
        <v>4.8699468479999997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29.676054777577441</v>
      </c>
      <c r="BB79">
        <f t="shared" si="1"/>
        <v>692.36908394116335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9.4088854246000011</v>
      </c>
      <c r="L80">
        <v>392.36509999999998</v>
      </c>
      <c r="M80">
        <v>28.225600000000004</v>
      </c>
      <c r="N80">
        <v>36.243749999999991</v>
      </c>
      <c r="O80">
        <v>0</v>
      </c>
      <c r="P80">
        <v>27.168459240000001</v>
      </c>
      <c r="Q80">
        <v>6.694931308000001</v>
      </c>
      <c r="R80">
        <v>13.003656639999999</v>
      </c>
      <c r="S80">
        <v>8.0668764800000012</v>
      </c>
      <c r="T80">
        <v>0</v>
      </c>
      <c r="U80">
        <v>25.695727200000004</v>
      </c>
      <c r="V80">
        <v>0</v>
      </c>
      <c r="W80">
        <v>0</v>
      </c>
      <c r="X80">
        <v>44.571060323741001</v>
      </c>
      <c r="Y80">
        <v>0</v>
      </c>
      <c r="Z80">
        <v>4.0214116799999999</v>
      </c>
      <c r="AA80">
        <v>8.6206872959999998</v>
      </c>
      <c r="AB80">
        <v>8.0565986800000005</v>
      </c>
      <c r="AC80">
        <v>2.9691613120000002</v>
      </c>
      <c r="AD80">
        <v>5.6058716896000016</v>
      </c>
      <c r="AE80">
        <v>2.4798337200000007</v>
      </c>
      <c r="AF80">
        <v>2.7225000000000001</v>
      </c>
      <c r="AG80">
        <v>13.466924639999998</v>
      </c>
      <c r="AH80">
        <v>18.797912119999999</v>
      </c>
      <c r="AI80">
        <v>0</v>
      </c>
      <c r="AJ80">
        <v>0</v>
      </c>
      <c r="AK80">
        <v>16.272739999999999</v>
      </c>
      <c r="AL80">
        <v>0</v>
      </c>
      <c r="AM80">
        <v>0</v>
      </c>
      <c r="AN80">
        <v>0.55476999999999999</v>
      </c>
      <c r="AO80">
        <v>0</v>
      </c>
      <c r="AP80">
        <v>0.55021512000000006</v>
      </c>
      <c r="AQ80">
        <v>19.098039999999994</v>
      </c>
      <c r="AR80">
        <v>6.0967295999999997</v>
      </c>
      <c r="AS80">
        <v>4.8699468479999997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29.001285033033831</v>
      </c>
      <c r="BB80">
        <f t="shared" si="1"/>
        <v>676.62610428890696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9.4088854246000011</v>
      </c>
      <c r="L81">
        <v>392.36509999999998</v>
      </c>
      <c r="M81">
        <v>28.225600000000004</v>
      </c>
      <c r="N81">
        <v>36.243749999999991</v>
      </c>
      <c r="O81">
        <v>0</v>
      </c>
      <c r="P81">
        <v>27.168459240000001</v>
      </c>
      <c r="Q81">
        <v>6.694931308000001</v>
      </c>
      <c r="R81">
        <v>13.003656639999999</v>
      </c>
      <c r="S81">
        <v>8.0668764800000012</v>
      </c>
      <c r="T81">
        <v>0</v>
      </c>
      <c r="U81">
        <v>25.695727200000004</v>
      </c>
      <c r="V81">
        <v>0</v>
      </c>
      <c r="W81">
        <v>0</v>
      </c>
      <c r="X81">
        <v>44.571060323741001</v>
      </c>
      <c r="Y81">
        <v>0</v>
      </c>
      <c r="Z81">
        <v>4.0214116799999999</v>
      </c>
      <c r="AA81">
        <v>8.6206872959999998</v>
      </c>
      <c r="AB81">
        <v>8.0565986800000005</v>
      </c>
      <c r="AC81">
        <v>0</v>
      </c>
      <c r="AD81">
        <v>2.8029358448000008</v>
      </c>
      <c r="AE81">
        <v>1.1808732000000002</v>
      </c>
      <c r="AF81">
        <v>2.7225000000000001</v>
      </c>
      <c r="AG81">
        <v>13.466924639999998</v>
      </c>
      <c r="AH81">
        <v>14.352656239999998</v>
      </c>
      <c r="AI81">
        <v>0</v>
      </c>
      <c r="AJ81">
        <v>0</v>
      </c>
      <c r="AK81">
        <v>16.272739999999999</v>
      </c>
      <c r="AL81">
        <v>0</v>
      </c>
      <c r="AM81">
        <v>0</v>
      </c>
      <c r="AN81">
        <v>0.55476999999999999</v>
      </c>
      <c r="AO81">
        <v>0</v>
      </c>
      <c r="AP81">
        <v>0.55021512000000006</v>
      </c>
      <c r="AQ81">
        <v>19.098039999999994</v>
      </c>
      <c r="AR81">
        <v>6.0967295999999997</v>
      </c>
      <c r="AS81">
        <v>4.8699468479999997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28.527964731033833</v>
      </c>
      <c r="BB81">
        <f t="shared" si="1"/>
        <v>665.58311103410688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9.4088854246000011</v>
      </c>
      <c r="L82">
        <v>392.36509999999998</v>
      </c>
      <c r="M82">
        <v>28.225600000000004</v>
      </c>
      <c r="N82">
        <v>36.243749999999991</v>
      </c>
      <c r="O82">
        <v>0</v>
      </c>
      <c r="P82">
        <v>27.168459240000001</v>
      </c>
      <c r="Q82">
        <v>6.694931308000001</v>
      </c>
      <c r="R82">
        <v>13.003656639999999</v>
      </c>
      <c r="S82">
        <v>8.0668764800000012</v>
      </c>
      <c r="T82">
        <v>0</v>
      </c>
      <c r="U82">
        <v>25.695727200000004</v>
      </c>
      <c r="V82">
        <v>0</v>
      </c>
      <c r="W82">
        <v>0</v>
      </c>
      <c r="X82">
        <v>44.571060323741001</v>
      </c>
      <c r="Y82">
        <v>0</v>
      </c>
      <c r="Z82">
        <v>2.0248799999999996</v>
      </c>
      <c r="AA82">
        <v>8.6206872959999998</v>
      </c>
      <c r="AB82">
        <v>4.0078511199999998</v>
      </c>
      <c r="AC82">
        <v>0</v>
      </c>
      <c r="AD82">
        <v>2.8029358448000008</v>
      </c>
      <c r="AE82">
        <v>1.1808732000000002</v>
      </c>
      <c r="AF82">
        <v>2.7225000000000001</v>
      </c>
      <c r="AG82">
        <v>13.466924639999998</v>
      </c>
      <c r="AH82">
        <v>14.352656239999998</v>
      </c>
      <c r="AI82">
        <v>0</v>
      </c>
      <c r="AJ82">
        <v>0</v>
      </c>
      <c r="AK82">
        <v>16.272739999999999</v>
      </c>
      <c r="AL82">
        <v>0</v>
      </c>
      <c r="AM82">
        <v>0</v>
      </c>
      <c r="AN82">
        <v>0.55476999999999999</v>
      </c>
      <c r="AO82">
        <v>0</v>
      </c>
      <c r="AP82">
        <v>0.62881727999999992</v>
      </c>
      <c r="AQ82">
        <v>19.098039999999994</v>
      </c>
      <c r="AR82">
        <v>6.0967295999999997</v>
      </c>
      <c r="AS82">
        <v>4.8699468479999997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28.282734582233832</v>
      </c>
      <c r="BB82">
        <f t="shared" si="1"/>
        <v>659.86166410290707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9.4088854246000011</v>
      </c>
      <c r="L83">
        <v>393.25079999999997</v>
      </c>
      <c r="M83">
        <v>28.225600000000004</v>
      </c>
      <c r="N83">
        <v>36.243749999999991</v>
      </c>
      <c r="O83">
        <v>0</v>
      </c>
      <c r="P83">
        <v>27.168459240000001</v>
      </c>
      <c r="Q83">
        <v>6.694931308000001</v>
      </c>
      <c r="R83">
        <v>13.003656639999999</v>
      </c>
      <c r="S83">
        <v>8.0668764800000012</v>
      </c>
      <c r="T83">
        <v>0</v>
      </c>
      <c r="U83">
        <v>25.695727200000004</v>
      </c>
      <c r="V83">
        <v>0</v>
      </c>
      <c r="W83">
        <v>0</v>
      </c>
      <c r="X83">
        <v>44.571060323741001</v>
      </c>
      <c r="Y83">
        <v>0</v>
      </c>
      <c r="Z83">
        <v>2.0248799999999996</v>
      </c>
      <c r="AA83">
        <v>8.6206872959999998</v>
      </c>
      <c r="AB83">
        <v>0</v>
      </c>
      <c r="AC83">
        <v>0</v>
      </c>
      <c r="AD83">
        <v>0</v>
      </c>
      <c r="AE83">
        <v>1.1808732000000002</v>
      </c>
      <c r="AF83">
        <v>2.7225000000000001</v>
      </c>
      <c r="AG83">
        <v>13.466924639999998</v>
      </c>
      <c r="AH83">
        <v>7.1763281199999991</v>
      </c>
      <c r="AI83">
        <v>0</v>
      </c>
      <c r="AJ83">
        <v>0</v>
      </c>
      <c r="AK83">
        <v>16.272739999999999</v>
      </c>
      <c r="AL83">
        <v>0</v>
      </c>
      <c r="AM83">
        <v>0</v>
      </c>
      <c r="AN83">
        <v>0.55476999999999999</v>
      </c>
      <c r="AO83">
        <v>0</v>
      </c>
      <c r="AP83">
        <v>0.43231188000000004</v>
      </c>
      <c r="AQ83">
        <v>19.098039999999994</v>
      </c>
      <c r="AR83">
        <v>6.0967295999999997</v>
      </c>
      <c r="AS83">
        <v>4.8699468479999997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27.736189853833828</v>
      </c>
      <c r="BB83">
        <f t="shared" si="1"/>
        <v>647.1102883465071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9.4088854246000011</v>
      </c>
      <c r="L84">
        <v>393.25079999999997</v>
      </c>
      <c r="M84">
        <v>28.225600000000004</v>
      </c>
      <c r="N84">
        <v>36.243749999999991</v>
      </c>
      <c r="O84">
        <v>0</v>
      </c>
      <c r="P84">
        <v>27.168459240000001</v>
      </c>
      <c r="Q84">
        <v>6.694931308000001</v>
      </c>
      <c r="R84">
        <v>13.003656639999999</v>
      </c>
      <c r="S84">
        <v>8.0668764800000012</v>
      </c>
      <c r="T84">
        <v>0</v>
      </c>
      <c r="U84">
        <v>25.695727200000004</v>
      </c>
      <c r="V84">
        <v>0</v>
      </c>
      <c r="W84">
        <v>0</v>
      </c>
      <c r="X84">
        <v>44.571060323741001</v>
      </c>
      <c r="Y84">
        <v>0</v>
      </c>
      <c r="Z84">
        <v>2.0248799999999996</v>
      </c>
      <c r="AA84">
        <v>8.6206872959999998</v>
      </c>
      <c r="AB84">
        <v>0</v>
      </c>
      <c r="AC84">
        <v>0</v>
      </c>
      <c r="AD84">
        <v>0</v>
      </c>
      <c r="AE84">
        <v>1.1808732000000002</v>
      </c>
      <c r="AF84">
        <v>2.7225000000000001</v>
      </c>
      <c r="AG84">
        <v>13.466924639999998</v>
      </c>
      <c r="AH84">
        <v>0</v>
      </c>
      <c r="AI84">
        <v>0</v>
      </c>
      <c r="AJ84">
        <v>0</v>
      </c>
      <c r="AK84">
        <v>16.272739999999999</v>
      </c>
      <c r="AL84">
        <v>0</v>
      </c>
      <c r="AM84">
        <v>0</v>
      </c>
      <c r="AN84">
        <v>0.55476999999999999</v>
      </c>
      <c r="AO84">
        <v>0</v>
      </c>
      <c r="AP84">
        <v>0.43231188000000004</v>
      </c>
      <c r="AQ84">
        <v>19.098039999999994</v>
      </c>
      <c r="AR84">
        <v>6.0967295999999997</v>
      </c>
      <c r="AS84">
        <v>4.8699468479999997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27.441242765033827</v>
      </c>
      <c r="BB84">
        <f t="shared" si="1"/>
        <v>640.22890731530708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9.4088854246000011</v>
      </c>
      <c r="L85">
        <v>306.4522</v>
      </c>
      <c r="M85">
        <v>28.225600000000004</v>
      </c>
      <c r="N85">
        <v>36.243749999999991</v>
      </c>
      <c r="O85">
        <v>0</v>
      </c>
      <c r="P85">
        <v>27.168459240000001</v>
      </c>
      <c r="Q85">
        <v>6.6090273080000008</v>
      </c>
      <c r="R85">
        <v>12.841052639999997</v>
      </c>
      <c r="S85">
        <v>7.9656324799999982</v>
      </c>
      <c r="T85">
        <v>0</v>
      </c>
      <c r="U85">
        <v>25.695727200000004</v>
      </c>
      <c r="V85">
        <v>0</v>
      </c>
      <c r="W85">
        <v>0</v>
      </c>
      <c r="X85">
        <v>44.571060323741001</v>
      </c>
      <c r="Y85">
        <v>0</v>
      </c>
      <c r="Z85">
        <v>2.0248799999999996</v>
      </c>
      <c r="AA85">
        <v>6.0593000000000004</v>
      </c>
      <c r="AB85">
        <v>0</v>
      </c>
      <c r="AC85">
        <v>0</v>
      </c>
      <c r="AD85">
        <v>0</v>
      </c>
      <c r="AE85">
        <v>1.1808732000000002</v>
      </c>
      <c r="AF85">
        <v>2.7225000000000001</v>
      </c>
      <c r="AG85">
        <v>13.466924639999998</v>
      </c>
      <c r="AH85">
        <v>0</v>
      </c>
      <c r="AI85">
        <v>0</v>
      </c>
      <c r="AJ85">
        <v>0</v>
      </c>
      <c r="AK85">
        <v>16.272739999999999</v>
      </c>
      <c r="AL85">
        <v>0</v>
      </c>
      <c r="AM85">
        <v>0</v>
      </c>
      <c r="AN85">
        <v>0.57389999999999997</v>
      </c>
      <c r="AO85">
        <v>0</v>
      </c>
      <c r="AP85">
        <v>0.43231188000000004</v>
      </c>
      <c r="AQ85">
        <v>19.098039999999994</v>
      </c>
      <c r="AR85">
        <v>6.0967295999999997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23.754958600233834</v>
      </c>
      <c r="BB85">
        <f t="shared" si="1"/>
        <v>554.22458218410702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9.3484840700000014</v>
      </c>
      <c r="L86">
        <v>306.4522</v>
      </c>
      <c r="M86">
        <v>28.225600000000004</v>
      </c>
      <c r="N86">
        <v>36.243749999999991</v>
      </c>
      <c r="O86">
        <v>0</v>
      </c>
      <c r="P86">
        <v>27.168459240000001</v>
      </c>
      <c r="Q86">
        <v>6.694931308000001</v>
      </c>
      <c r="R86">
        <v>13.005282679999997</v>
      </c>
      <c r="S86">
        <v>8.0964826799999994</v>
      </c>
      <c r="T86">
        <v>0</v>
      </c>
      <c r="U86">
        <v>25.695727200000004</v>
      </c>
      <c r="V86">
        <v>0</v>
      </c>
      <c r="W86">
        <v>0</v>
      </c>
      <c r="X86">
        <v>44.571060323741001</v>
      </c>
      <c r="Y86">
        <v>0</v>
      </c>
      <c r="Z86">
        <v>2.0248799999999996</v>
      </c>
      <c r="AA86">
        <v>4.310343647999999</v>
      </c>
      <c r="AB86">
        <v>0</v>
      </c>
      <c r="AC86">
        <v>0</v>
      </c>
      <c r="AD86">
        <v>0</v>
      </c>
      <c r="AE86">
        <v>1.1808732000000002</v>
      </c>
      <c r="AF86">
        <v>2.7225000000000001</v>
      </c>
      <c r="AG86">
        <v>13.466924639999998</v>
      </c>
      <c r="AH86">
        <v>0</v>
      </c>
      <c r="AI86">
        <v>0</v>
      </c>
      <c r="AJ86">
        <v>0</v>
      </c>
      <c r="AK86">
        <v>16.272739999999999</v>
      </c>
      <c r="AL86">
        <v>0</v>
      </c>
      <c r="AM86">
        <v>0</v>
      </c>
      <c r="AN86">
        <v>0.57389999999999997</v>
      </c>
      <c r="AO86">
        <v>0</v>
      </c>
      <c r="AP86">
        <v>0.58951619999999993</v>
      </c>
      <c r="AQ86">
        <v>14.323530000000002</v>
      </c>
      <c r="AR86">
        <v>6.0967295999999997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23.506481428716381</v>
      </c>
      <c r="BB86">
        <f t="shared" si="1"/>
        <v>548.42738020902459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9.3480292300000016</v>
      </c>
      <c r="L87">
        <v>306.4522</v>
      </c>
      <c r="M87">
        <v>28.225600000000004</v>
      </c>
      <c r="N87">
        <v>36.243749999999991</v>
      </c>
      <c r="O87">
        <v>0</v>
      </c>
      <c r="P87">
        <v>27.168459240000001</v>
      </c>
      <c r="Q87">
        <v>6.694931308000001</v>
      </c>
      <c r="R87">
        <v>13.005282679999997</v>
      </c>
      <c r="S87">
        <v>8.0964826799999994</v>
      </c>
      <c r="T87">
        <v>0</v>
      </c>
      <c r="U87">
        <v>25.695727200000004</v>
      </c>
      <c r="V87">
        <v>0</v>
      </c>
      <c r="W87">
        <v>0</v>
      </c>
      <c r="X87">
        <v>44.571060323741001</v>
      </c>
      <c r="Y87">
        <v>0</v>
      </c>
      <c r="Z87">
        <v>2.0248799999999996</v>
      </c>
      <c r="AA87">
        <v>4.310343647999999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13.466924639999998</v>
      </c>
      <c r="AH87">
        <v>0</v>
      </c>
      <c r="AI87">
        <v>0</v>
      </c>
      <c r="AJ87">
        <v>0</v>
      </c>
      <c r="AK87">
        <v>16.272739999999999</v>
      </c>
      <c r="AL87">
        <v>0</v>
      </c>
      <c r="AM87">
        <v>0</v>
      </c>
      <c r="AN87">
        <v>0.57389999999999997</v>
      </c>
      <c r="AO87">
        <v>0</v>
      </c>
      <c r="AP87">
        <v>0.58951619999999993</v>
      </c>
      <c r="AQ87">
        <v>9.549019999999997</v>
      </c>
      <c r="AR87">
        <v>6.0967295999999997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23.310230411598916</v>
      </c>
      <c r="BB87">
        <f t="shared" si="1"/>
        <v>543.8486663861421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9.3480292300000016</v>
      </c>
      <c r="L88">
        <v>306.4522</v>
      </c>
      <c r="M88">
        <v>28.225600000000004</v>
      </c>
      <c r="N88">
        <v>36.243749999999991</v>
      </c>
      <c r="O88">
        <v>0</v>
      </c>
      <c r="P88">
        <v>27.168459240000001</v>
      </c>
      <c r="Q88">
        <v>6.694931308000001</v>
      </c>
      <c r="R88">
        <v>13.005282679999997</v>
      </c>
      <c r="S88">
        <v>8.0964826799999994</v>
      </c>
      <c r="T88">
        <v>0</v>
      </c>
      <c r="U88">
        <v>25.695727200000004</v>
      </c>
      <c r="V88">
        <v>0</v>
      </c>
      <c r="W88">
        <v>0</v>
      </c>
      <c r="X88">
        <v>44.571060323741001</v>
      </c>
      <c r="Y88">
        <v>0</v>
      </c>
      <c r="Z88">
        <v>0</v>
      </c>
      <c r="AA88">
        <v>4.310343647999999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13.466924639999998</v>
      </c>
      <c r="AH88">
        <v>0</v>
      </c>
      <c r="AI88">
        <v>0</v>
      </c>
      <c r="AJ88">
        <v>0</v>
      </c>
      <c r="AK88">
        <v>16.272739999999999</v>
      </c>
      <c r="AL88">
        <v>0</v>
      </c>
      <c r="AM88">
        <v>0</v>
      </c>
      <c r="AN88">
        <v>0.57389999999999997</v>
      </c>
      <c r="AO88">
        <v>0</v>
      </c>
      <c r="AP88">
        <v>0.58951619999999993</v>
      </c>
      <c r="AQ88">
        <v>4.7745099999999985</v>
      </c>
      <c r="AR88">
        <v>6.0967295999999997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23.030775513281455</v>
      </c>
      <c r="BB88">
        <f t="shared" si="1"/>
        <v>537.32873128445954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9.3480292300000016</v>
      </c>
      <c r="L89">
        <v>306.4522</v>
      </c>
      <c r="M89">
        <v>28.225600000000004</v>
      </c>
      <c r="N89">
        <v>36.243749999999991</v>
      </c>
      <c r="O89">
        <v>0</v>
      </c>
      <c r="P89">
        <v>27.168459240000001</v>
      </c>
      <c r="Q89">
        <v>6.694931308000001</v>
      </c>
      <c r="R89">
        <v>13.005282679999997</v>
      </c>
      <c r="S89">
        <v>8.0964826799999994</v>
      </c>
      <c r="T89">
        <v>0</v>
      </c>
      <c r="U89">
        <v>25.695727200000004</v>
      </c>
      <c r="V89">
        <v>0</v>
      </c>
      <c r="W89">
        <v>0</v>
      </c>
      <c r="X89">
        <v>44.571060323741001</v>
      </c>
      <c r="Y89">
        <v>0</v>
      </c>
      <c r="Z89">
        <v>0</v>
      </c>
      <c r="AA89">
        <v>1.2118600000000002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13.466924639999998</v>
      </c>
      <c r="AH89">
        <v>0</v>
      </c>
      <c r="AI89">
        <v>0</v>
      </c>
      <c r="AJ89">
        <v>0</v>
      </c>
      <c r="AK89">
        <v>16.272739999999999</v>
      </c>
      <c r="AL89">
        <v>0</v>
      </c>
      <c r="AM89">
        <v>0</v>
      </c>
      <c r="AN89">
        <v>0.57389999999999997</v>
      </c>
      <c r="AO89">
        <v>0</v>
      </c>
      <c r="AP89">
        <v>0.58951619999999993</v>
      </c>
      <c r="AQ89">
        <v>0</v>
      </c>
      <c r="AR89">
        <v>6.0967295999999997</v>
      </c>
      <c r="AS89">
        <v>4.8699468479999997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22.707195411763994</v>
      </c>
      <c r="BB89">
        <f t="shared" si="1"/>
        <v>529.77931773797707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9.3480292300000016</v>
      </c>
      <c r="L90">
        <v>306.4522</v>
      </c>
      <c r="M90">
        <v>28.225600000000004</v>
      </c>
      <c r="N90">
        <v>36.243749999999991</v>
      </c>
      <c r="O90">
        <v>0</v>
      </c>
      <c r="P90">
        <v>27.168459240000001</v>
      </c>
      <c r="Q90">
        <v>6.694931308000001</v>
      </c>
      <c r="R90">
        <v>13.005282679999997</v>
      </c>
      <c r="S90">
        <v>8.0964826799999994</v>
      </c>
      <c r="T90">
        <v>0</v>
      </c>
      <c r="U90">
        <v>25.695727200000004</v>
      </c>
      <c r="V90">
        <v>0</v>
      </c>
      <c r="W90">
        <v>0</v>
      </c>
      <c r="X90">
        <v>44.571060323741001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13.466924639999998</v>
      </c>
      <c r="AH90">
        <v>0</v>
      </c>
      <c r="AI90">
        <v>0</v>
      </c>
      <c r="AJ90">
        <v>0</v>
      </c>
      <c r="AK90">
        <v>16.272739999999999</v>
      </c>
      <c r="AL90">
        <v>0</v>
      </c>
      <c r="AM90">
        <v>0</v>
      </c>
      <c r="AN90">
        <v>0.57389999999999997</v>
      </c>
      <c r="AO90">
        <v>0</v>
      </c>
      <c r="AP90">
        <v>0.58951619999999993</v>
      </c>
      <c r="AQ90">
        <v>0</v>
      </c>
      <c r="AR90">
        <v>6.0967295999999997</v>
      </c>
      <c r="AS90">
        <v>4.8699468479999997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22.657387965763998</v>
      </c>
      <c r="BB90">
        <f t="shared" si="1"/>
        <v>528.61726518397711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9.3480292300000016</v>
      </c>
      <c r="L91">
        <v>209.955185</v>
      </c>
      <c r="M91">
        <v>28.225600000000004</v>
      </c>
      <c r="N91">
        <v>36.243749999999991</v>
      </c>
      <c r="O91">
        <v>0</v>
      </c>
      <c r="P91">
        <v>26.001300000000004</v>
      </c>
      <c r="Q91">
        <v>4.4000673080000006</v>
      </c>
      <c r="R91">
        <v>8.0221143600000016</v>
      </c>
      <c r="S91">
        <v>5.2893853999999996</v>
      </c>
      <c r="T91">
        <v>0</v>
      </c>
      <c r="U91">
        <v>25.695727200000004</v>
      </c>
      <c r="V91">
        <v>0</v>
      </c>
      <c r="W91">
        <v>0</v>
      </c>
      <c r="X91">
        <v>44.571060323741001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13.466924639999998</v>
      </c>
      <c r="AH91">
        <v>0</v>
      </c>
      <c r="AI91">
        <v>0</v>
      </c>
      <c r="AJ91">
        <v>0</v>
      </c>
      <c r="AK91">
        <v>16.272739999999999</v>
      </c>
      <c r="AL91">
        <v>0</v>
      </c>
      <c r="AM91">
        <v>0</v>
      </c>
      <c r="AN91">
        <v>0.57389999999999997</v>
      </c>
      <c r="AO91">
        <v>0</v>
      </c>
      <c r="AP91">
        <v>0.58951619999999993</v>
      </c>
      <c r="AQ91">
        <v>0</v>
      </c>
      <c r="AR91">
        <v>6.0967295999999997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18.228891556464024</v>
      </c>
      <c r="BB91">
        <f t="shared" si="1"/>
        <v>425.29645775327702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9.3480292300000016</v>
      </c>
      <c r="L92">
        <v>201.098185</v>
      </c>
      <c r="M92">
        <v>28.225600000000004</v>
      </c>
      <c r="N92">
        <v>36.243749999999991</v>
      </c>
      <c r="O92">
        <v>0</v>
      </c>
      <c r="P92">
        <v>26.001300000000004</v>
      </c>
      <c r="Q92">
        <v>4.4000673080000006</v>
      </c>
      <c r="R92">
        <v>8.0221143600000016</v>
      </c>
      <c r="S92">
        <v>5.2893853999999996</v>
      </c>
      <c r="T92">
        <v>0</v>
      </c>
      <c r="U92">
        <v>25.695727200000004</v>
      </c>
      <c r="V92">
        <v>0</v>
      </c>
      <c r="W92">
        <v>0</v>
      </c>
      <c r="X92">
        <v>44.571060323741001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13.466924639999998</v>
      </c>
      <c r="AH92">
        <v>0</v>
      </c>
      <c r="AI92">
        <v>0</v>
      </c>
      <c r="AJ92">
        <v>0</v>
      </c>
      <c r="AK92">
        <v>16.272739999999999</v>
      </c>
      <c r="AL92">
        <v>0</v>
      </c>
      <c r="AM92">
        <v>0</v>
      </c>
      <c r="AN92">
        <v>0.57389999999999997</v>
      </c>
      <c r="AO92">
        <v>0</v>
      </c>
      <c r="AP92">
        <v>0.58951619999999993</v>
      </c>
      <c r="AQ92">
        <v>0</v>
      </c>
      <c r="AR92">
        <v>6.0967295999999997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17.864868856464003</v>
      </c>
      <c r="BB92">
        <f t="shared" si="1"/>
        <v>416.80348045327707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8.32052923</v>
      </c>
      <c r="L93">
        <v>201.098185</v>
      </c>
      <c r="M93">
        <v>28.225600000000004</v>
      </c>
      <c r="N93">
        <v>36.243749999999991</v>
      </c>
      <c r="O93">
        <v>0</v>
      </c>
      <c r="P93">
        <v>26.001300000000004</v>
      </c>
      <c r="Q93">
        <v>4.4000673080000006</v>
      </c>
      <c r="R93">
        <v>8.0221143600000016</v>
      </c>
      <c r="S93">
        <v>5.2893853999999996</v>
      </c>
      <c r="T93">
        <v>0</v>
      </c>
      <c r="U93">
        <v>25.695727200000004</v>
      </c>
      <c r="V93">
        <v>0</v>
      </c>
      <c r="W93">
        <v>0</v>
      </c>
      <c r="X93">
        <v>44.571060323741001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13.466924639999998</v>
      </c>
      <c r="AH93">
        <v>0</v>
      </c>
      <c r="AI93">
        <v>0</v>
      </c>
      <c r="AJ93">
        <v>0</v>
      </c>
      <c r="AK93">
        <v>16.272739999999999</v>
      </c>
      <c r="AL93">
        <v>0</v>
      </c>
      <c r="AM93">
        <v>0</v>
      </c>
      <c r="AN93">
        <v>0.57389999999999997</v>
      </c>
      <c r="AO93">
        <v>0</v>
      </c>
      <c r="AP93">
        <v>0.58951619999999993</v>
      </c>
      <c r="AQ93">
        <v>0</v>
      </c>
      <c r="AR93">
        <v>6.0967295999999997</v>
      </c>
      <c r="AS93">
        <v>4.8699468479999997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17.822638606464</v>
      </c>
      <c r="BB93">
        <f t="shared" si="1"/>
        <v>415.81821070327703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8.32052923</v>
      </c>
      <c r="L94">
        <v>201.098185</v>
      </c>
      <c r="M94">
        <v>28.225600000000004</v>
      </c>
      <c r="N94">
        <v>36.243749999999991</v>
      </c>
      <c r="O94">
        <v>0</v>
      </c>
      <c r="P94">
        <v>26.001300000000004</v>
      </c>
      <c r="Q94">
        <v>4.4000673080000006</v>
      </c>
      <c r="R94">
        <v>8.0221143600000016</v>
      </c>
      <c r="S94">
        <v>5.2893853999999996</v>
      </c>
      <c r="T94">
        <v>0</v>
      </c>
      <c r="U94">
        <v>25.695727200000004</v>
      </c>
      <c r="V94">
        <v>0</v>
      </c>
      <c r="W94">
        <v>0</v>
      </c>
      <c r="X94">
        <v>44.571060323741001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13.466924639999998</v>
      </c>
      <c r="AH94">
        <v>0</v>
      </c>
      <c r="AI94">
        <v>0</v>
      </c>
      <c r="AJ94">
        <v>0</v>
      </c>
      <c r="AK94">
        <v>16.272739999999999</v>
      </c>
      <c r="AL94">
        <v>0</v>
      </c>
      <c r="AM94">
        <v>0</v>
      </c>
      <c r="AN94">
        <v>0.57389999999999997</v>
      </c>
      <c r="AO94">
        <v>0</v>
      </c>
      <c r="AP94">
        <v>0.58951619999999993</v>
      </c>
      <c r="AQ94">
        <v>0</v>
      </c>
      <c r="AR94">
        <v>6.0967295999999997</v>
      </c>
      <c r="AS94">
        <v>4.8699468479999997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17.822638606464</v>
      </c>
      <c r="BB94">
        <f t="shared" si="1"/>
        <v>415.81821070327703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8.2520292300000015</v>
      </c>
      <c r="L95">
        <v>192.24118499999997</v>
      </c>
      <c r="M95">
        <v>28.225600000000004</v>
      </c>
      <c r="N95">
        <v>36.243749999999991</v>
      </c>
      <c r="O95">
        <v>0</v>
      </c>
      <c r="P95">
        <v>25.311000000000003</v>
      </c>
      <c r="Q95">
        <v>4.4000673080000006</v>
      </c>
      <c r="R95">
        <v>8.0221143600000016</v>
      </c>
      <c r="S95">
        <v>5.2893853999999996</v>
      </c>
      <c r="T95">
        <v>0</v>
      </c>
      <c r="U95">
        <v>25.695727200000004</v>
      </c>
      <c r="V95">
        <v>0</v>
      </c>
      <c r="W95">
        <v>0</v>
      </c>
      <c r="X95">
        <v>44.571060323741001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13.466924639999998</v>
      </c>
      <c r="AH95">
        <v>0</v>
      </c>
      <c r="AI95">
        <v>0</v>
      </c>
      <c r="AJ95">
        <v>0</v>
      </c>
      <c r="AK95">
        <v>16.272739999999999</v>
      </c>
      <c r="AL95">
        <v>0</v>
      </c>
      <c r="AM95">
        <v>0</v>
      </c>
      <c r="AN95">
        <v>0.57389999999999997</v>
      </c>
      <c r="AO95">
        <v>0</v>
      </c>
      <c r="AP95">
        <v>0.39301079999999999</v>
      </c>
      <c r="AQ95">
        <v>0</v>
      </c>
      <c r="AR95">
        <v>4.0644863999999998</v>
      </c>
      <c r="AS95">
        <v>3.0953051999999999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17.262889932064013</v>
      </c>
      <c r="BB95">
        <f t="shared" si="1"/>
        <v>402.75876912967703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6.816161000000001</v>
      </c>
      <c r="L96">
        <v>192.24118499999997</v>
      </c>
      <c r="M96">
        <v>28.225600000000004</v>
      </c>
      <c r="N96">
        <v>36.243749999999991</v>
      </c>
      <c r="O96">
        <v>0</v>
      </c>
      <c r="P96">
        <v>25.311000000000003</v>
      </c>
      <c r="Q96">
        <v>4.4000673080000006</v>
      </c>
      <c r="R96">
        <v>8.0221143600000016</v>
      </c>
      <c r="S96">
        <v>5.2893853999999996</v>
      </c>
      <c r="T96">
        <v>0</v>
      </c>
      <c r="U96">
        <v>25.695727200000004</v>
      </c>
      <c r="V96">
        <v>0</v>
      </c>
      <c r="W96">
        <v>0</v>
      </c>
      <c r="X96">
        <v>35.979693417266184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13.466924639999998</v>
      </c>
      <c r="AH96">
        <v>0</v>
      </c>
      <c r="AI96">
        <v>0</v>
      </c>
      <c r="AJ96">
        <v>0</v>
      </c>
      <c r="AK96">
        <v>16.272739999999999</v>
      </c>
      <c r="AL96">
        <v>0</v>
      </c>
      <c r="AM96">
        <v>0</v>
      </c>
      <c r="AN96">
        <v>0.57389999999999997</v>
      </c>
      <c r="AO96">
        <v>0</v>
      </c>
      <c r="AP96">
        <v>0.39301079999999999</v>
      </c>
      <c r="AQ96">
        <v>0</v>
      </c>
      <c r="AR96">
        <v>4.0644863999999998</v>
      </c>
      <c r="AS96">
        <v>3.0953051999999999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16.850770563707897</v>
      </c>
      <c r="BB96">
        <f t="shared" si="1"/>
        <v>393.14365336155828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6.6060030000000003</v>
      </c>
      <c r="L97">
        <v>192.24118499999997</v>
      </c>
      <c r="M97">
        <v>28.225600000000004</v>
      </c>
      <c r="N97">
        <v>36.243749999999991</v>
      </c>
      <c r="O97">
        <v>0</v>
      </c>
      <c r="P97">
        <v>25.311000000000003</v>
      </c>
      <c r="Q97">
        <v>2.9943680000000001</v>
      </c>
      <c r="R97">
        <v>3.8748840000000002</v>
      </c>
      <c r="S97">
        <v>3.6238059364000001</v>
      </c>
      <c r="T97">
        <v>0</v>
      </c>
      <c r="U97">
        <v>25.695727200000004</v>
      </c>
      <c r="V97">
        <v>0</v>
      </c>
      <c r="W97">
        <v>0</v>
      </c>
      <c r="X97">
        <v>35.979693417266184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13.466924639999998</v>
      </c>
      <c r="AH97">
        <v>0</v>
      </c>
      <c r="AI97">
        <v>0</v>
      </c>
      <c r="AJ97">
        <v>0</v>
      </c>
      <c r="AK97">
        <v>16.272739999999999</v>
      </c>
      <c r="AL97">
        <v>0</v>
      </c>
      <c r="AM97">
        <v>0</v>
      </c>
      <c r="AN97">
        <v>0.57389999999999997</v>
      </c>
      <c r="AO97">
        <v>0</v>
      </c>
      <c r="AP97">
        <v>0.39301079999999999</v>
      </c>
      <c r="AQ97">
        <v>0</v>
      </c>
      <c r="AR97">
        <v>2.7096576000000003</v>
      </c>
      <c r="AS97">
        <v>3.0953051999999999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16.489768974707896</v>
      </c>
      <c r="BB97">
        <f t="shared" si="1"/>
        <v>384.7211590189583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5.8966170000000009</v>
      </c>
      <c r="L98">
        <v>192.24118499999997</v>
      </c>
      <c r="M98">
        <v>28.225600000000004</v>
      </c>
      <c r="N98">
        <v>36.243749999999991</v>
      </c>
      <c r="O98">
        <v>0</v>
      </c>
      <c r="P98">
        <v>25.311000000000003</v>
      </c>
      <c r="Q98">
        <v>2.9943680000000001</v>
      </c>
      <c r="R98">
        <v>3.8748840000000002</v>
      </c>
      <c r="S98">
        <v>3.6238059364000001</v>
      </c>
      <c r="T98">
        <v>0</v>
      </c>
      <c r="U98">
        <v>25.695727200000004</v>
      </c>
      <c r="V98">
        <v>0</v>
      </c>
      <c r="W98">
        <v>0</v>
      </c>
      <c r="X98">
        <v>35.979693417266184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13.466924639999998</v>
      </c>
      <c r="AH98">
        <v>0</v>
      </c>
      <c r="AI98">
        <v>0</v>
      </c>
      <c r="AJ98">
        <v>0</v>
      </c>
      <c r="AK98">
        <v>16.272739999999999</v>
      </c>
      <c r="AL98">
        <v>0</v>
      </c>
      <c r="AM98">
        <v>0</v>
      </c>
      <c r="AN98">
        <v>0.57389999999999997</v>
      </c>
      <c r="AO98">
        <v>0</v>
      </c>
      <c r="AP98">
        <v>0.39301079999999999</v>
      </c>
      <c r="AQ98">
        <v>0</v>
      </c>
      <c r="AR98">
        <v>2.7096576000000003</v>
      </c>
      <c r="AS98">
        <v>3.0953051999999999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16.460613210107898</v>
      </c>
      <c r="BB98">
        <f t="shared" si="1"/>
        <v>384.04092878355829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0.19459648357245007</v>
      </c>
      <c r="L99">
        <f t="shared" si="2"/>
        <v>6.7147330532499936</v>
      </c>
      <c r="M99">
        <f t="shared" si="2"/>
        <v>0.62711591461740068</v>
      </c>
      <c r="N99">
        <f t="shared" si="2"/>
        <v>0.83966356630158867</v>
      </c>
      <c r="O99">
        <f t="shared" si="2"/>
        <v>0</v>
      </c>
      <c r="P99">
        <f t="shared" si="2"/>
        <v>0.58254803567999947</v>
      </c>
      <c r="Q99">
        <f t="shared" si="2"/>
        <v>0.12723162070839991</v>
      </c>
      <c r="R99">
        <f t="shared" si="2"/>
        <v>0.24614102465420007</v>
      </c>
      <c r="S99">
        <f t="shared" si="2"/>
        <v>0.15704686080590008</v>
      </c>
      <c r="T99">
        <f t="shared" si="2"/>
        <v>0</v>
      </c>
      <c r="U99">
        <f t="shared" si="2"/>
        <v>0.61647379559999949</v>
      </c>
      <c r="V99">
        <f t="shared" si="2"/>
        <v>0</v>
      </c>
      <c r="W99">
        <f t="shared" si="2"/>
        <v>0</v>
      </c>
      <c r="X99">
        <f t="shared" si="2"/>
        <v>0.9341040673793185</v>
      </c>
      <c r="Y99">
        <f t="shared" si="2"/>
        <v>0</v>
      </c>
      <c r="Z99">
        <f t="shared" si="2"/>
        <v>2.1133672559999993E-2</v>
      </c>
      <c r="AA99">
        <f t="shared" si="2"/>
        <v>6.0509139287999995E-2</v>
      </c>
      <c r="AB99">
        <f t="shared" si="2"/>
        <v>4.4415578662000015E-2</v>
      </c>
      <c r="AC99">
        <f t="shared" si="2"/>
        <v>3.5152818792000003E-2</v>
      </c>
      <c r="AD99">
        <f t="shared" si="2"/>
        <v>3.6391153177600007E-2</v>
      </c>
      <c r="AE99">
        <f t="shared" si="2"/>
        <v>7.6162385156000115E-2</v>
      </c>
      <c r="AF99">
        <f t="shared" si="2"/>
        <v>7.7228250000000123E-2</v>
      </c>
      <c r="AG99">
        <f t="shared" si="2"/>
        <v>0.32320619135999951</v>
      </c>
      <c r="AH99">
        <f t="shared" si="2"/>
        <v>0.18594534399999993</v>
      </c>
      <c r="AI99">
        <f t="shared" si="2"/>
        <v>1.3474195800000003E-2</v>
      </c>
      <c r="AJ99">
        <f t="shared" si="2"/>
        <v>0</v>
      </c>
      <c r="AK99">
        <f t="shared" si="2"/>
        <v>0.39054575999999908</v>
      </c>
      <c r="AL99">
        <f t="shared" si="2"/>
        <v>0</v>
      </c>
      <c r="AM99">
        <f t="shared" si="2"/>
        <v>0</v>
      </c>
      <c r="AN99">
        <f t="shared" si="2"/>
        <v>1.2491889999999983E-2</v>
      </c>
      <c r="AO99">
        <f t="shared" si="2"/>
        <v>0</v>
      </c>
      <c r="AP99">
        <f t="shared" si="2"/>
        <v>1.6231346039999976E-2</v>
      </c>
      <c r="AQ99">
        <f t="shared" si="2"/>
        <v>0.14149559999999989</v>
      </c>
      <c r="AR99">
        <f t="shared" si="2"/>
        <v>0.15605934240000008</v>
      </c>
      <c r="AS99">
        <f t="shared" si="2"/>
        <v>0.11650728772799997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0.52388543535638687</v>
      </c>
      <c r="BB99">
        <f t="shared" si="1"/>
        <v>12.222718942176463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0.61636799999999958</v>
      </c>
      <c r="BB3">
        <f>SUM(B3:AZ3)-BA3</f>
        <v>14.380432000000001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0.61636799999999958</v>
      </c>
      <c r="BB4">
        <f t="shared" ref="BB4:BB67" si="0">SUM(B4:AZ4)-BA4</f>
        <v>14.380432000000001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13.989592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0.5749720000000007</v>
      </c>
      <c r="BB5">
        <f t="shared" si="0"/>
        <v>13.414619999999999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13.063115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0.5368940000000002</v>
      </c>
      <c r="BB6">
        <f t="shared" si="0"/>
        <v>12.526221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13.24192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0.54424299999999981</v>
      </c>
      <c r="BB7">
        <f t="shared" si="0"/>
        <v>12.697677000000001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9.1989000000000001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0.37807500000000083</v>
      </c>
      <c r="BB8">
        <f t="shared" si="0"/>
        <v>8.8208249999999992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13.582557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0.55824299999999916</v>
      </c>
      <c r="BB9">
        <f t="shared" si="0"/>
        <v>13.024314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14.996771000000001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0.61636700000000033</v>
      </c>
      <c r="BB10">
        <f t="shared" si="0"/>
        <v>14.380404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0.61636700000000033</v>
      </c>
      <c r="BB11">
        <f t="shared" si="0"/>
        <v>14.380404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13.582557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0.55824299999999916</v>
      </c>
      <c r="BB12">
        <f t="shared" si="0"/>
        <v>13.024314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13.707027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0.56335900000000017</v>
      </c>
      <c r="BB13">
        <f t="shared" si="0"/>
        <v>13.143668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0.61636700000000033</v>
      </c>
      <c r="BB14">
        <f t="shared" si="0"/>
        <v>14.380404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10.933255000000001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0.44935700000000089</v>
      </c>
      <c r="BB15">
        <f t="shared" si="0"/>
        <v>10.483898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14.879773999999999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0.61155899999999974</v>
      </c>
      <c r="BB16">
        <f t="shared" si="0"/>
        <v>14.268215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14.852658999999999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0.61044399999999932</v>
      </c>
      <c r="BB17">
        <f t="shared" si="0"/>
        <v>14.242215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0.61636700000000033</v>
      </c>
      <c r="BB18">
        <f t="shared" si="0"/>
        <v>14.380404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0.61636700000000033</v>
      </c>
      <c r="BB19">
        <f t="shared" si="0"/>
        <v>14.380404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0.61636700000000033</v>
      </c>
      <c r="BB20">
        <f t="shared" si="0"/>
        <v>14.380404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0.61636700000000033</v>
      </c>
      <c r="BB21">
        <f t="shared" si="0"/>
        <v>14.380404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12.247764999999999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0.50338299999999947</v>
      </c>
      <c r="BB22">
        <f t="shared" si="0"/>
        <v>11.744382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14.996771000000001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0.61636700000000033</v>
      </c>
      <c r="BB23">
        <f t="shared" si="0"/>
        <v>14.380404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14.996771000000001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0.61636700000000033</v>
      </c>
      <c r="BB24">
        <f t="shared" si="0"/>
        <v>14.380404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0.61636700000000033</v>
      </c>
      <c r="BB25">
        <f t="shared" si="0"/>
        <v>14.380404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0.61636700000000033</v>
      </c>
      <c r="BB26">
        <f t="shared" si="0"/>
        <v>14.380404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0.61636700000000033</v>
      </c>
      <c r="BB27">
        <f t="shared" si="0"/>
        <v>14.380404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0.61636700000000033</v>
      </c>
      <c r="BB28">
        <f t="shared" si="0"/>
        <v>14.380404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14.991433000000001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0.61614800000000081</v>
      </c>
      <c r="BB29">
        <f t="shared" si="0"/>
        <v>14.375285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0.61636700000000033</v>
      </c>
      <c r="BB30">
        <f t="shared" si="0"/>
        <v>14.380404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0.61636700000000033</v>
      </c>
      <c r="BB31">
        <f t="shared" si="0"/>
        <v>14.380404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0.61636700000000033</v>
      </c>
      <c r="BB32">
        <f t="shared" si="0"/>
        <v>14.380404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0.61636700000000033</v>
      </c>
      <c r="BB33">
        <f t="shared" si="0"/>
        <v>14.380404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0.61636700000000033</v>
      </c>
      <c r="BB34">
        <f t="shared" si="0"/>
        <v>14.380404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0.61636700000000033</v>
      </c>
      <c r="BB35">
        <f t="shared" si="0"/>
        <v>14.380404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14.177471000000001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0.58269400000000005</v>
      </c>
      <c r="BB36">
        <f t="shared" si="0"/>
        <v>13.594777000000001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0.61636700000000033</v>
      </c>
      <c r="BB37">
        <f t="shared" si="0"/>
        <v>14.380404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0.61636700000000033</v>
      </c>
      <c r="BB38">
        <f t="shared" si="0"/>
        <v>14.380404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0.61636700000000033</v>
      </c>
      <c r="BB39">
        <f t="shared" si="0"/>
        <v>14.380404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0.61636700000000033</v>
      </c>
      <c r="BB40">
        <f t="shared" si="0"/>
        <v>14.380404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0.61636700000000033</v>
      </c>
      <c r="BB41">
        <f t="shared" si="0"/>
        <v>14.380404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0.61636700000000033</v>
      </c>
      <c r="BB42">
        <f t="shared" si="0"/>
        <v>14.380404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14.005284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0.57561699999999938</v>
      </c>
      <c r="BB43">
        <f t="shared" si="0"/>
        <v>13.429667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0.61636700000000033</v>
      </c>
      <c r="BB44">
        <f t="shared" si="0"/>
        <v>14.380404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0.61636700000000033</v>
      </c>
      <c r="BB45">
        <f t="shared" si="0"/>
        <v>14.380404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0.61636700000000033</v>
      </c>
      <c r="BB46">
        <f t="shared" si="0"/>
        <v>14.380404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0.61636700000000033</v>
      </c>
      <c r="BB47">
        <f t="shared" si="0"/>
        <v>14.380404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0.61636700000000033</v>
      </c>
      <c r="BB48">
        <f t="shared" si="0"/>
        <v>14.380404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0.61636700000000033</v>
      </c>
      <c r="BB49">
        <f t="shared" si="0"/>
        <v>14.380404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14.139681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0.5811409999999988</v>
      </c>
      <c r="BB50">
        <f t="shared" si="0"/>
        <v>13.558540000000001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14.996771000000001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0.61636700000000033</v>
      </c>
      <c r="BB51">
        <f t="shared" si="0"/>
        <v>14.380404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0.61636700000000033</v>
      </c>
      <c r="BB52">
        <f t="shared" si="0"/>
        <v>14.380404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0.61636700000000033</v>
      </c>
      <c r="BB53">
        <f t="shared" si="0"/>
        <v>14.380404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0.61636700000000033</v>
      </c>
      <c r="BB54">
        <f t="shared" si="0"/>
        <v>14.380404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0.61636700000000033</v>
      </c>
      <c r="BB55">
        <f t="shared" si="0"/>
        <v>14.380404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0.61636700000000033</v>
      </c>
      <c r="BB56">
        <f t="shared" si="0"/>
        <v>14.380404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14.155694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0.58179900000000018</v>
      </c>
      <c r="BB57">
        <f t="shared" si="0"/>
        <v>13.573895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14.837287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0.6098119999999998</v>
      </c>
      <c r="BB58">
        <f t="shared" si="0"/>
        <v>14.227475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13.75848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0.56547400000000003</v>
      </c>
      <c r="BB59">
        <f t="shared" si="0"/>
        <v>13.193006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0.61636700000000033</v>
      </c>
      <c r="BB60">
        <f t="shared" si="0"/>
        <v>14.380404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0.61636700000000033</v>
      </c>
      <c r="BB61">
        <f t="shared" si="0"/>
        <v>14.380404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0.61636700000000033</v>
      </c>
      <c r="BB62">
        <f t="shared" si="0"/>
        <v>14.380404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0.61636700000000033</v>
      </c>
      <c r="BB63">
        <f t="shared" si="0"/>
        <v>14.380404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13.457447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0.55310099999999984</v>
      </c>
      <c r="BB64">
        <f t="shared" si="0"/>
        <v>12.904346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0.61636700000000033</v>
      </c>
      <c r="BB65">
        <f t="shared" si="0"/>
        <v>14.380404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0.61636700000000033</v>
      </c>
      <c r="BB66">
        <f t="shared" si="0"/>
        <v>14.380404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0.61636700000000033</v>
      </c>
      <c r="BB67">
        <f t="shared" si="0"/>
        <v>14.380404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0.61636700000000033</v>
      </c>
      <c r="BB68">
        <f t="shared" ref="BB68:BB99" si="1">SUM(B68:AZ68)-BA68</f>
        <v>14.380404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0.61636700000000033</v>
      </c>
      <c r="BB69">
        <f t="shared" si="1"/>
        <v>14.380404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0.61636700000000033</v>
      </c>
      <c r="BB70">
        <f t="shared" si="1"/>
        <v>14.380404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0.61636700000000033</v>
      </c>
      <c r="BB71">
        <f t="shared" si="1"/>
        <v>14.380404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0.61636700000000033</v>
      </c>
      <c r="BB72">
        <f t="shared" si="1"/>
        <v>14.380404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0.61636700000000033</v>
      </c>
      <c r="BB73">
        <f t="shared" si="1"/>
        <v>14.380404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0.61636700000000033</v>
      </c>
      <c r="BB74">
        <f t="shared" si="1"/>
        <v>14.380404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0.61636700000000033</v>
      </c>
      <c r="BB75">
        <f t="shared" si="1"/>
        <v>14.380404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14.996771000000001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0.61636700000000033</v>
      </c>
      <c r="BB76">
        <f t="shared" si="1"/>
        <v>14.380404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14.996771000000001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0.61636700000000033</v>
      </c>
      <c r="BB77">
        <f t="shared" si="1"/>
        <v>14.380404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12.075044999999999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0.49628399999999928</v>
      </c>
      <c r="BB78">
        <f t="shared" si="1"/>
        <v>11.578761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0.61636700000000033</v>
      </c>
      <c r="BB79">
        <f t="shared" si="1"/>
        <v>14.380404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0.61636700000000033</v>
      </c>
      <c r="BB80">
        <f t="shared" si="1"/>
        <v>14.380404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0.61636700000000033</v>
      </c>
      <c r="BB81">
        <f t="shared" si="1"/>
        <v>14.380404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0.61636700000000033</v>
      </c>
      <c r="BB82">
        <f t="shared" si="1"/>
        <v>14.380404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0.61636700000000033</v>
      </c>
      <c r="BB83">
        <f t="shared" si="1"/>
        <v>14.380404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0.61636700000000033</v>
      </c>
      <c r="BB84">
        <f t="shared" si="1"/>
        <v>14.380404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14.979264000000001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0.6156480000000002</v>
      </c>
      <c r="BB85">
        <f t="shared" si="1"/>
        <v>14.363616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0.61636700000000033</v>
      </c>
      <c r="BB86">
        <f t="shared" si="1"/>
        <v>14.380404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0.61636700000000033</v>
      </c>
      <c r="BB87">
        <f t="shared" si="1"/>
        <v>14.380404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0.61636700000000033</v>
      </c>
      <c r="BB88">
        <f t="shared" si="1"/>
        <v>14.380404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14.996771000000001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0.61636700000000033</v>
      </c>
      <c r="BB89">
        <f t="shared" si="1"/>
        <v>14.380404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14.996771000000001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0.61636700000000033</v>
      </c>
      <c r="BB90">
        <f t="shared" si="1"/>
        <v>14.380404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14.996771000000001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0.61636700000000033</v>
      </c>
      <c r="BB91">
        <f t="shared" si="1"/>
        <v>14.380404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11.970964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0.49200700000000097</v>
      </c>
      <c r="BB92">
        <f t="shared" si="1"/>
        <v>11.478956999999999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14.996771000000001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0.61636700000000033</v>
      </c>
      <c r="BB93">
        <f t="shared" si="1"/>
        <v>14.380404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14.996771000000001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0.61636700000000033</v>
      </c>
      <c r="BB94">
        <f t="shared" si="1"/>
        <v>14.380404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14.996771000000001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0.61636700000000033</v>
      </c>
      <c r="BB95">
        <f t="shared" si="1"/>
        <v>14.380404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14.996771000000001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0.61636700000000033</v>
      </c>
      <c r="BB96">
        <f t="shared" si="1"/>
        <v>14.380404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14.996771000000001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0.61636700000000033</v>
      </c>
      <c r="BB97">
        <f t="shared" si="1"/>
        <v>14.380404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14.996771000000001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0.61636700000000033</v>
      </c>
      <c r="BB98">
        <f t="shared" si="1"/>
        <v>14.380404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0.35139707075000032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1.4442414249999978E-2</v>
      </c>
      <c r="BB99">
        <f t="shared" si="1"/>
        <v>0.33695465650000034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276.95</v>
      </c>
      <c r="L3" s="198">
        <v>0</v>
      </c>
      <c r="M3" s="198">
        <v>61.15</v>
      </c>
      <c r="N3" s="198">
        <v>49.75</v>
      </c>
      <c r="O3" s="198">
        <v>32.869999999999997</v>
      </c>
      <c r="P3" s="198">
        <v>17.100000000000001</v>
      </c>
      <c r="Q3" s="198">
        <v>4.8</v>
      </c>
      <c r="R3" s="198">
        <v>9.32</v>
      </c>
      <c r="S3" s="198">
        <v>5.93</v>
      </c>
      <c r="T3" s="198">
        <v>0</v>
      </c>
      <c r="U3" s="198">
        <v>59.55</v>
      </c>
      <c r="V3" s="198">
        <v>0</v>
      </c>
      <c r="W3" s="198">
        <v>0</v>
      </c>
      <c r="X3" s="198">
        <v>62.13</v>
      </c>
      <c r="Y3" s="198">
        <v>0</v>
      </c>
      <c r="Z3" s="198">
        <v>110.28</v>
      </c>
      <c r="AA3" s="198">
        <v>19.18</v>
      </c>
      <c r="AB3" s="198">
        <v>0</v>
      </c>
      <c r="AC3" s="198">
        <v>14.21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24.05</v>
      </c>
      <c r="AJ3" s="198">
        <v>0</v>
      </c>
      <c r="AK3" s="198">
        <v>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276.95</v>
      </c>
      <c r="L4" s="198">
        <v>0</v>
      </c>
      <c r="M4" s="198">
        <v>61.15</v>
      </c>
      <c r="N4" s="198">
        <v>49.75</v>
      </c>
      <c r="O4" s="198">
        <v>32.869999999999997</v>
      </c>
      <c r="P4" s="198">
        <v>6.71</v>
      </c>
      <c r="Q4" s="198">
        <v>4.8</v>
      </c>
      <c r="R4" s="198">
        <v>9.32</v>
      </c>
      <c r="S4" s="198">
        <v>5.93</v>
      </c>
      <c r="T4" s="198">
        <v>0</v>
      </c>
      <c r="U4" s="198">
        <v>59.55</v>
      </c>
      <c r="V4" s="198">
        <v>0</v>
      </c>
      <c r="W4" s="198">
        <v>0</v>
      </c>
      <c r="X4" s="198">
        <v>62.13</v>
      </c>
      <c r="Y4" s="198">
        <v>0</v>
      </c>
      <c r="Z4" s="198">
        <v>95.89</v>
      </c>
      <c r="AA4" s="198">
        <v>19.18</v>
      </c>
      <c r="AB4" s="198">
        <v>0</v>
      </c>
      <c r="AC4" s="198">
        <v>14.21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24.05</v>
      </c>
      <c r="AJ4" s="198">
        <v>0</v>
      </c>
      <c r="AK4" s="198">
        <v>76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276.95</v>
      </c>
      <c r="L5" s="198">
        <v>0</v>
      </c>
      <c r="M5" s="198">
        <v>61.15</v>
      </c>
      <c r="N5" s="198">
        <v>49.75</v>
      </c>
      <c r="O5" s="198">
        <v>32.869999999999997</v>
      </c>
      <c r="P5" s="198">
        <v>6.71</v>
      </c>
      <c r="Q5" s="198">
        <v>4.8</v>
      </c>
      <c r="R5" s="198">
        <v>9.32</v>
      </c>
      <c r="S5" s="198">
        <v>5.93</v>
      </c>
      <c r="T5" s="198">
        <v>0</v>
      </c>
      <c r="U5" s="198">
        <v>59.55</v>
      </c>
      <c r="V5" s="198">
        <v>0</v>
      </c>
      <c r="W5" s="198">
        <v>0</v>
      </c>
      <c r="X5" s="198">
        <v>42.19</v>
      </c>
      <c r="Y5" s="198">
        <v>0</v>
      </c>
      <c r="Z5" s="198">
        <v>78.63</v>
      </c>
      <c r="AA5" s="198">
        <v>19.18</v>
      </c>
      <c r="AB5" s="198">
        <v>0</v>
      </c>
      <c r="AC5" s="198">
        <v>14.21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24.05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276.95</v>
      </c>
      <c r="L6" s="198">
        <v>0</v>
      </c>
      <c r="M6" s="198">
        <v>61.15</v>
      </c>
      <c r="N6" s="198">
        <v>49.75</v>
      </c>
      <c r="O6" s="198">
        <v>32.869999999999997</v>
      </c>
      <c r="P6" s="198">
        <v>6.71</v>
      </c>
      <c r="Q6" s="198">
        <v>4.8</v>
      </c>
      <c r="R6" s="198">
        <v>9.32</v>
      </c>
      <c r="S6" s="198">
        <v>5.93</v>
      </c>
      <c r="T6" s="198">
        <v>0</v>
      </c>
      <c r="U6" s="198">
        <v>59.55</v>
      </c>
      <c r="V6" s="198">
        <v>0</v>
      </c>
      <c r="W6" s="198">
        <v>0</v>
      </c>
      <c r="X6" s="198">
        <v>21.83</v>
      </c>
      <c r="Y6" s="198">
        <v>0</v>
      </c>
      <c r="Z6" s="198">
        <v>78.63</v>
      </c>
      <c r="AA6" s="198">
        <v>19.18</v>
      </c>
      <c r="AB6" s="198">
        <v>0</v>
      </c>
      <c r="AC6" s="198">
        <v>14.21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24.05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276.95</v>
      </c>
      <c r="L7" s="198">
        <v>0</v>
      </c>
      <c r="M7" s="198">
        <v>39.31</v>
      </c>
      <c r="N7" s="198">
        <v>49.75</v>
      </c>
      <c r="O7" s="198">
        <v>32.869999999999997</v>
      </c>
      <c r="P7" s="198">
        <v>6.71</v>
      </c>
      <c r="Q7" s="198">
        <v>4.8</v>
      </c>
      <c r="R7" s="198">
        <v>9.32</v>
      </c>
      <c r="S7" s="198">
        <v>5.93</v>
      </c>
      <c r="T7" s="198">
        <v>0</v>
      </c>
      <c r="U7" s="198">
        <v>59.55</v>
      </c>
      <c r="V7" s="198">
        <v>0</v>
      </c>
      <c r="W7" s="198">
        <v>0</v>
      </c>
      <c r="X7" s="198">
        <v>20.28</v>
      </c>
      <c r="Y7" s="198">
        <v>0</v>
      </c>
      <c r="Z7" s="198">
        <v>78.63</v>
      </c>
      <c r="AA7" s="198">
        <v>19.18</v>
      </c>
      <c r="AB7" s="198">
        <v>0</v>
      </c>
      <c r="AC7" s="198">
        <v>14.21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24.05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276.95</v>
      </c>
      <c r="L8" s="198">
        <v>0</v>
      </c>
      <c r="M8" s="198">
        <v>23.01</v>
      </c>
      <c r="N8" s="198">
        <v>49.75</v>
      </c>
      <c r="O8" s="198">
        <v>32.869999999999997</v>
      </c>
      <c r="P8" s="198">
        <v>6.71</v>
      </c>
      <c r="Q8" s="198">
        <v>4.8</v>
      </c>
      <c r="R8" s="198">
        <v>9.32</v>
      </c>
      <c r="S8" s="198">
        <v>5.93</v>
      </c>
      <c r="T8" s="198">
        <v>0</v>
      </c>
      <c r="U8" s="198">
        <v>59.55</v>
      </c>
      <c r="V8" s="198">
        <v>0</v>
      </c>
      <c r="W8" s="198">
        <v>0</v>
      </c>
      <c r="X8" s="198">
        <v>26.7</v>
      </c>
      <c r="Y8" s="198">
        <v>0</v>
      </c>
      <c r="Z8" s="198">
        <v>78.63</v>
      </c>
      <c r="AA8" s="198">
        <v>19.18</v>
      </c>
      <c r="AB8" s="198">
        <v>0</v>
      </c>
      <c r="AC8" s="198">
        <v>14.21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24.05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276.95</v>
      </c>
      <c r="L9" s="198">
        <v>0</v>
      </c>
      <c r="M9" s="198">
        <v>17.13</v>
      </c>
      <c r="N9" s="198">
        <v>45.07</v>
      </c>
      <c r="O9" s="198">
        <v>32.869999999999997</v>
      </c>
      <c r="P9" s="198">
        <v>6.71</v>
      </c>
      <c r="Q9" s="198">
        <v>4.8</v>
      </c>
      <c r="R9" s="198">
        <v>9.32</v>
      </c>
      <c r="S9" s="198">
        <v>5.93</v>
      </c>
      <c r="T9" s="198">
        <v>0</v>
      </c>
      <c r="U9" s="198">
        <v>59.55</v>
      </c>
      <c r="V9" s="198">
        <v>0</v>
      </c>
      <c r="W9" s="198">
        <v>0</v>
      </c>
      <c r="X9" s="198">
        <v>26.7</v>
      </c>
      <c r="Y9" s="198">
        <v>0</v>
      </c>
      <c r="Z9" s="198">
        <v>78.63</v>
      </c>
      <c r="AA9" s="198">
        <v>19.18</v>
      </c>
      <c r="AB9" s="198">
        <v>0</v>
      </c>
      <c r="AC9" s="198">
        <v>14.21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24.05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276.95</v>
      </c>
      <c r="L10" s="198">
        <v>0</v>
      </c>
      <c r="M10" s="198">
        <v>17.13</v>
      </c>
      <c r="N10" s="198">
        <v>30.68</v>
      </c>
      <c r="O10" s="198">
        <v>32.869999999999997</v>
      </c>
      <c r="P10" s="198">
        <v>6.71</v>
      </c>
      <c r="Q10" s="198">
        <v>4.8</v>
      </c>
      <c r="R10" s="198">
        <v>9.32</v>
      </c>
      <c r="S10" s="198">
        <v>5.93</v>
      </c>
      <c r="T10" s="198">
        <v>0</v>
      </c>
      <c r="U10" s="198">
        <v>59.55</v>
      </c>
      <c r="V10" s="198">
        <v>0</v>
      </c>
      <c r="W10" s="198">
        <v>0</v>
      </c>
      <c r="X10" s="198">
        <v>26.7</v>
      </c>
      <c r="Y10" s="198">
        <v>0</v>
      </c>
      <c r="Z10" s="198">
        <v>78.63</v>
      </c>
      <c r="AA10" s="198">
        <v>19.18</v>
      </c>
      <c r="AB10" s="198">
        <v>0</v>
      </c>
      <c r="AC10" s="198">
        <v>14.21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24.05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276.95</v>
      </c>
      <c r="L11" s="198">
        <v>0</v>
      </c>
      <c r="M11" s="198">
        <v>17.13</v>
      </c>
      <c r="N11" s="198">
        <v>14.38</v>
      </c>
      <c r="O11" s="198">
        <v>22.27</v>
      </c>
      <c r="P11" s="198">
        <v>6.71</v>
      </c>
      <c r="Q11" s="198">
        <v>4.8</v>
      </c>
      <c r="R11" s="198">
        <v>9.32</v>
      </c>
      <c r="S11" s="198">
        <v>5.93</v>
      </c>
      <c r="T11" s="198">
        <v>0</v>
      </c>
      <c r="U11" s="198">
        <v>59.55</v>
      </c>
      <c r="V11" s="198">
        <v>0</v>
      </c>
      <c r="W11" s="198">
        <v>0</v>
      </c>
      <c r="X11" s="198">
        <v>26.7</v>
      </c>
      <c r="Y11" s="198">
        <v>0</v>
      </c>
      <c r="Z11" s="198">
        <v>78.63</v>
      </c>
      <c r="AA11" s="198">
        <v>19.18</v>
      </c>
      <c r="AB11" s="198">
        <v>0</v>
      </c>
      <c r="AC11" s="198">
        <v>14.21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24.05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276.95</v>
      </c>
      <c r="L12" s="198">
        <v>0</v>
      </c>
      <c r="M12" s="198">
        <v>17.13</v>
      </c>
      <c r="N12" s="198">
        <v>14.38</v>
      </c>
      <c r="O12" s="198">
        <v>15.52</v>
      </c>
      <c r="P12" s="198">
        <v>6.71</v>
      </c>
      <c r="Q12" s="198">
        <v>4.8</v>
      </c>
      <c r="R12" s="198">
        <v>9.32</v>
      </c>
      <c r="S12" s="198">
        <v>5.93</v>
      </c>
      <c r="T12" s="198">
        <v>0</v>
      </c>
      <c r="U12" s="198">
        <v>59.55</v>
      </c>
      <c r="V12" s="198">
        <v>0</v>
      </c>
      <c r="W12" s="198">
        <v>0</v>
      </c>
      <c r="X12" s="198">
        <v>26.7</v>
      </c>
      <c r="Y12" s="198">
        <v>0</v>
      </c>
      <c r="Z12" s="198">
        <v>78.63</v>
      </c>
      <c r="AA12" s="198">
        <v>19.18</v>
      </c>
      <c r="AB12" s="198">
        <v>0</v>
      </c>
      <c r="AC12" s="198">
        <v>14.21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24.05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277.55</v>
      </c>
      <c r="L13" s="198">
        <v>0</v>
      </c>
      <c r="M13" s="198">
        <v>17.13</v>
      </c>
      <c r="N13" s="198">
        <v>14.38</v>
      </c>
      <c r="O13" s="198">
        <v>14.38</v>
      </c>
      <c r="P13" s="198">
        <v>6.71</v>
      </c>
      <c r="Q13" s="198">
        <v>4.8</v>
      </c>
      <c r="R13" s="198">
        <v>9.32</v>
      </c>
      <c r="S13" s="198">
        <v>5.93</v>
      </c>
      <c r="T13" s="198">
        <v>0</v>
      </c>
      <c r="U13" s="198">
        <v>59.55</v>
      </c>
      <c r="V13" s="198">
        <v>0</v>
      </c>
      <c r="W13" s="198">
        <v>0</v>
      </c>
      <c r="X13" s="198">
        <v>25.46</v>
      </c>
      <c r="Y13" s="198">
        <v>0</v>
      </c>
      <c r="Z13" s="198">
        <v>78.63</v>
      </c>
      <c r="AA13" s="198">
        <v>19.18</v>
      </c>
      <c r="AB13" s="198">
        <v>0</v>
      </c>
      <c r="AC13" s="198">
        <v>14.21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24.05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268.49</v>
      </c>
      <c r="L14" s="198">
        <v>0</v>
      </c>
      <c r="M14" s="198">
        <v>17.13</v>
      </c>
      <c r="N14" s="198">
        <v>14.38</v>
      </c>
      <c r="O14" s="198">
        <v>14.38</v>
      </c>
      <c r="P14" s="198">
        <v>6.71</v>
      </c>
      <c r="Q14" s="198">
        <v>4.8</v>
      </c>
      <c r="R14" s="198">
        <v>9.32</v>
      </c>
      <c r="S14" s="198">
        <v>5.93</v>
      </c>
      <c r="T14" s="198">
        <v>0</v>
      </c>
      <c r="U14" s="198">
        <v>59.55</v>
      </c>
      <c r="V14" s="198">
        <v>0</v>
      </c>
      <c r="W14" s="198">
        <v>0</v>
      </c>
      <c r="X14" s="198">
        <v>17.48</v>
      </c>
      <c r="Y14" s="198">
        <v>0</v>
      </c>
      <c r="Z14" s="198">
        <v>78.63</v>
      </c>
      <c r="AA14" s="198">
        <v>19.18</v>
      </c>
      <c r="AB14" s="198">
        <v>0</v>
      </c>
      <c r="AC14" s="198">
        <v>14.21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24.05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274.89</v>
      </c>
      <c r="L15" s="198">
        <v>0</v>
      </c>
      <c r="M15" s="198">
        <v>17.13</v>
      </c>
      <c r="N15" s="198">
        <v>14.38</v>
      </c>
      <c r="O15" s="198">
        <v>14.38</v>
      </c>
      <c r="P15" s="198">
        <v>6.71</v>
      </c>
      <c r="Q15" s="198">
        <v>4.8</v>
      </c>
      <c r="R15" s="198">
        <v>9.32</v>
      </c>
      <c r="S15" s="198">
        <v>5.93</v>
      </c>
      <c r="T15" s="198">
        <v>0</v>
      </c>
      <c r="U15" s="198">
        <v>59.55</v>
      </c>
      <c r="V15" s="198">
        <v>0</v>
      </c>
      <c r="W15" s="198">
        <v>0</v>
      </c>
      <c r="X15" s="198">
        <v>25.52</v>
      </c>
      <c r="Y15" s="198">
        <v>0</v>
      </c>
      <c r="Z15" s="198">
        <v>78.63</v>
      </c>
      <c r="AA15" s="198">
        <v>19.18</v>
      </c>
      <c r="AB15" s="198">
        <v>0</v>
      </c>
      <c r="AC15" s="198">
        <v>14.21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24.05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274.89</v>
      </c>
      <c r="L16" s="198">
        <v>0</v>
      </c>
      <c r="M16" s="198">
        <v>17.13</v>
      </c>
      <c r="N16" s="198">
        <v>14.38</v>
      </c>
      <c r="O16" s="198">
        <v>14.38</v>
      </c>
      <c r="P16" s="198">
        <v>6.71</v>
      </c>
      <c r="Q16" s="198">
        <v>4.8</v>
      </c>
      <c r="R16" s="198">
        <v>9.32</v>
      </c>
      <c r="S16" s="198">
        <v>5.93</v>
      </c>
      <c r="T16" s="198">
        <v>0</v>
      </c>
      <c r="U16" s="198">
        <v>59.55</v>
      </c>
      <c r="V16" s="198">
        <v>0</v>
      </c>
      <c r="W16" s="198">
        <v>0</v>
      </c>
      <c r="X16" s="198">
        <v>25.52</v>
      </c>
      <c r="Y16" s="198">
        <v>0</v>
      </c>
      <c r="Z16" s="198">
        <v>78.63</v>
      </c>
      <c r="AA16" s="198">
        <v>19.18</v>
      </c>
      <c r="AB16" s="198">
        <v>0</v>
      </c>
      <c r="AC16" s="198">
        <v>14.21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24.05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274.89</v>
      </c>
      <c r="L17" s="198">
        <v>0</v>
      </c>
      <c r="M17" s="198">
        <v>17.13</v>
      </c>
      <c r="N17" s="198">
        <v>14.38</v>
      </c>
      <c r="O17" s="198">
        <v>14.38</v>
      </c>
      <c r="P17" s="198">
        <v>6.71</v>
      </c>
      <c r="Q17" s="198">
        <v>4.8</v>
      </c>
      <c r="R17" s="198">
        <v>9.32</v>
      </c>
      <c r="S17" s="198">
        <v>5.93</v>
      </c>
      <c r="T17" s="198">
        <v>0</v>
      </c>
      <c r="U17" s="198">
        <v>59.03</v>
      </c>
      <c r="V17" s="198">
        <v>0</v>
      </c>
      <c r="W17" s="198">
        <v>0</v>
      </c>
      <c r="X17" s="198">
        <v>17.48</v>
      </c>
      <c r="Y17" s="198">
        <v>0</v>
      </c>
      <c r="Z17" s="198">
        <v>78.63</v>
      </c>
      <c r="AA17" s="198">
        <v>19.18</v>
      </c>
      <c r="AB17" s="198">
        <v>0</v>
      </c>
      <c r="AC17" s="198">
        <v>14.21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24.05</v>
      </c>
      <c r="AJ17" s="198">
        <v>0</v>
      </c>
      <c r="AK17" s="198">
        <v>78.27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274.89</v>
      </c>
      <c r="L18" s="198">
        <v>0</v>
      </c>
      <c r="M18" s="198">
        <v>17.13</v>
      </c>
      <c r="N18" s="198">
        <v>14.38</v>
      </c>
      <c r="O18" s="198">
        <v>14.38</v>
      </c>
      <c r="P18" s="198">
        <v>6.71</v>
      </c>
      <c r="Q18" s="198">
        <v>4.8</v>
      </c>
      <c r="R18" s="198">
        <v>9.32</v>
      </c>
      <c r="S18" s="198">
        <v>5.93</v>
      </c>
      <c r="T18" s="198">
        <v>0</v>
      </c>
      <c r="U18" s="198">
        <v>59.03</v>
      </c>
      <c r="V18" s="198">
        <v>0</v>
      </c>
      <c r="W18" s="198">
        <v>0</v>
      </c>
      <c r="X18" s="198">
        <v>21.99</v>
      </c>
      <c r="Y18" s="198">
        <v>0</v>
      </c>
      <c r="Z18" s="198">
        <v>78.63</v>
      </c>
      <c r="AA18" s="198">
        <v>19.18</v>
      </c>
      <c r="AB18" s="198">
        <v>0</v>
      </c>
      <c r="AC18" s="198">
        <v>14.21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24.05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274.89</v>
      </c>
      <c r="L19" s="198">
        <v>0</v>
      </c>
      <c r="M19" s="198">
        <v>14.53</v>
      </c>
      <c r="N19" s="198">
        <v>14.38</v>
      </c>
      <c r="O19" s="198">
        <v>18.22</v>
      </c>
      <c r="P19" s="198">
        <v>6.71</v>
      </c>
      <c r="Q19" s="198">
        <v>4.8</v>
      </c>
      <c r="R19" s="198">
        <v>9.32</v>
      </c>
      <c r="S19" s="198">
        <v>5.93</v>
      </c>
      <c r="T19" s="198">
        <v>0</v>
      </c>
      <c r="U19" s="198">
        <v>59.03</v>
      </c>
      <c r="V19" s="198">
        <v>0</v>
      </c>
      <c r="W19" s="198">
        <v>0</v>
      </c>
      <c r="X19" s="198">
        <v>24.93</v>
      </c>
      <c r="Y19" s="198">
        <v>0</v>
      </c>
      <c r="Z19" s="198">
        <v>78.63</v>
      </c>
      <c r="AA19" s="198">
        <v>19.18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24.05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274.89</v>
      </c>
      <c r="L20" s="198">
        <v>0</v>
      </c>
      <c r="M20" s="198">
        <v>14.53</v>
      </c>
      <c r="N20" s="198">
        <v>14.38</v>
      </c>
      <c r="O20" s="198">
        <v>32.6</v>
      </c>
      <c r="P20" s="198">
        <v>6.71</v>
      </c>
      <c r="Q20" s="198">
        <v>4.8</v>
      </c>
      <c r="R20" s="198">
        <v>9.32</v>
      </c>
      <c r="S20" s="198">
        <v>5.93</v>
      </c>
      <c r="T20" s="198">
        <v>0</v>
      </c>
      <c r="U20" s="198">
        <v>59.03</v>
      </c>
      <c r="V20" s="198">
        <v>0</v>
      </c>
      <c r="W20" s="198">
        <v>0</v>
      </c>
      <c r="X20" s="198">
        <v>26.66</v>
      </c>
      <c r="Y20" s="198">
        <v>0</v>
      </c>
      <c r="Z20" s="198">
        <v>78.63</v>
      </c>
      <c r="AA20" s="198">
        <v>19.18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24.05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268.49</v>
      </c>
      <c r="L21" s="198">
        <v>0</v>
      </c>
      <c r="M21" s="198">
        <v>24.93</v>
      </c>
      <c r="N21" s="198">
        <v>49.75</v>
      </c>
      <c r="O21" s="198">
        <v>34.479999999999997</v>
      </c>
      <c r="P21" s="198">
        <v>6.71</v>
      </c>
      <c r="Q21" s="198">
        <v>4.8</v>
      </c>
      <c r="R21" s="198">
        <v>4.8</v>
      </c>
      <c r="S21" s="198">
        <v>5.93</v>
      </c>
      <c r="T21" s="198">
        <v>0</v>
      </c>
      <c r="U21" s="198">
        <v>59.55</v>
      </c>
      <c r="V21" s="198">
        <v>0</v>
      </c>
      <c r="W21" s="198">
        <v>0</v>
      </c>
      <c r="X21" s="198">
        <v>19.93</v>
      </c>
      <c r="Y21" s="198">
        <v>0</v>
      </c>
      <c r="Z21" s="198">
        <v>78.63</v>
      </c>
      <c r="AA21" s="198">
        <v>19.18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24.05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274.89</v>
      </c>
      <c r="L22" s="198">
        <v>0</v>
      </c>
      <c r="M22" s="198">
        <v>49.86</v>
      </c>
      <c r="N22" s="198">
        <v>49.75</v>
      </c>
      <c r="O22" s="198">
        <v>34.479999999999997</v>
      </c>
      <c r="P22" s="198">
        <v>6.71</v>
      </c>
      <c r="Q22" s="198">
        <v>4.8</v>
      </c>
      <c r="R22" s="198">
        <v>4.8</v>
      </c>
      <c r="S22" s="198">
        <v>5.93</v>
      </c>
      <c r="T22" s="198">
        <v>0</v>
      </c>
      <c r="U22" s="198">
        <v>59.55</v>
      </c>
      <c r="V22" s="198">
        <v>0</v>
      </c>
      <c r="W22" s="198">
        <v>0</v>
      </c>
      <c r="X22" s="198">
        <v>25.88</v>
      </c>
      <c r="Y22" s="198">
        <v>0</v>
      </c>
      <c r="Z22" s="198">
        <v>78.63</v>
      </c>
      <c r="AA22" s="198">
        <v>19.18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24.05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274.77</v>
      </c>
      <c r="L23" s="198">
        <v>0</v>
      </c>
      <c r="M23" s="198">
        <v>61.15</v>
      </c>
      <c r="N23" s="198">
        <v>49.75</v>
      </c>
      <c r="O23" s="198">
        <v>34.479999999999997</v>
      </c>
      <c r="P23" s="198">
        <v>6.71</v>
      </c>
      <c r="Q23" s="198">
        <v>4.8</v>
      </c>
      <c r="R23" s="198">
        <v>4.8</v>
      </c>
      <c r="S23" s="198">
        <v>4.8</v>
      </c>
      <c r="T23" s="198">
        <v>0</v>
      </c>
      <c r="U23" s="198">
        <v>59.55</v>
      </c>
      <c r="V23" s="198">
        <v>0</v>
      </c>
      <c r="W23" s="198">
        <v>0</v>
      </c>
      <c r="X23" s="198">
        <v>52.74</v>
      </c>
      <c r="Y23" s="198">
        <v>0</v>
      </c>
      <c r="Z23" s="198">
        <v>78.63</v>
      </c>
      <c r="AA23" s="198">
        <v>19.18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24.05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274.76</v>
      </c>
      <c r="L24" s="198">
        <v>0</v>
      </c>
      <c r="M24" s="198">
        <v>61.15</v>
      </c>
      <c r="N24" s="198">
        <v>49.75</v>
      </c>
      <c r="O24" s="198">
        <v>34.479999999999997</v>
      </c>
      <c r="P24" s="198">
        <v>17.100000000000001</v>
      </c>
      <c r="Q24" s="198">
        <v>4.8</v>
      </c>
      <c r="R24" s="198">
        <v>4.8</v>
      </c>
      <c r="S24" s="198">
        <v>4.9000000000000004</v>
      </c>
      <c r="T24" s="198">
        <v>0</v>
      </c>
      <c r="U24" s="198">
        <v>59.55</v>
      </c>
      <c r="V24" s="198">
        <v>0</v>
      </c>
      <c r="W24" s="198">
        <v>0</v>
      </c>
      <c r="X24" s="198">
        <v>62.12</v>
      </c>
      <c r="Y24" s="198">
        <v>0</v>
      </c>
      <c r="Z24" s="198">
        <v>91.1</v>
      </c>
      <c r="AA24" s="198">
        <v>19.18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24.05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274.77</v>
      </c>
      <c r="L25" s="198">
        <v>0</v>
      </c>
      <c r="M25" s="198">
        <v>61.15</v>
      </c>
      <c r="N25" s="198">
        <v>49.75</v>
      </c>
      <c r="O25" s="198">
        <v>34.479999999999997</v>
      </c>
      <c r="P25" s="198">
        <v>17.100000000000001</v>
      </c>
      <c r="Q25" s="198">
        <v>4.8</v>
      </c>
      <c r="R25" s="198">
        <v>4.8</v>
      </c>
      <c r="S25" s="198">
        <v>5.18</v>
      </c>
      <c r="T25" s="198">
        <v>0</v>
      </c>
      <c r="U25" s="198">
        <v>59.55</v>
      </c>
      <c r="V25" s="198">
        <v>0</v>
      </c>
      <c r="W25" s="198">
        <v>0</v>
      </c>
      <c r="X25" s="198">
        <v>62.12</v>
      </c>
      <c r="Y25" s="198">
        <v>0</v>
      </c>
      <c r="Z25" s="198">
        <v>113.97</v>
      </c>
      <c r="AA25" s="198">
        <v>23.97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24.05</v>
      </c>
      <c r="AJ25" s="198">
        <v>0</v>
      </c>
      <c r="AK25" s="198">
        <v>95.37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268.49</v>
      </c>
      <c r="L26" s="198">
        <v>0</v>
      </c>
      <c r="M26" s="198">
        <v>61.15</v>
      </c>
      <c r="N26" s="198">
        <v>49.75</v>
      </c>
      <c r="O26" s="198">
        <v>34.479999999999997</v>
      </c>
      <c r="P26" s="198">
        <v>17.100000000000001</v>
      </c>
      <c r="Q26" s="198">
        <v>9.19</v>
      </c>
      <c r="R26" s="198">
        <v>17.850000000000001</v>
      </c>
      <c r="S26" s="198">
        <v>11.09</v>
      </c>
      <c r="T26" s="198">
        <v>0</v>
      </c>
      <c r="U26" s="198">
        <v>59.55</v>
      </c>
      <c r="V26" s="198">
        <v>0</v>
      </c>
      <c r="W26" s="198">
        <v>0</v>
      </c>
      <c r="X26" s="198">
        <v>62.12</v>
      </c>
      <c r="Y26" s="198">
        <v>0</v>
      </c>
      <c r="Z26" s="198">
        <v>113.97</v>
      </c>
      <c r="AA26" s="198">
        <v>37.99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24.05</v>
      </c>
      <c r="AJ26" s="198">
        <v>0</v>
      </c>
      <c r="AK26" s="198">
        <v>97.23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452.16</v>
      </c>
      <c r="L27" s="198">
        <v>9.59</v>
      </c>
      <c r="M27" s="198">
        <v>61.15</v>
      </c>
      <c r="N27" s="198">
        <v>49.75</v>
      </c>
      <c r="O27" s="198">
        <v>34.479999999999997</v>
      </c>
      <c r="P27" s="198">
        <v>17.100000000000001</v>
      </c>
      <c r="Q27" s="198">
        <v>9.19</v>
      </c>
      <c r="R27" s="198">
        <v>17.850000000000001</v>
      </c>
      <c r="S27" s="198">
        <v>11.12</v>
      </c>
      <c r="T27" s="198">
        <v>0</v>
      </c>
      <c r="U27" s="198">
        <v>59.55</v>
      </c>
      <c r="V27" s="198">
        <v>0</v>
      </c>
      <c r="W27" s="198">
        <v>0</v>
      </c>
      <c r="X27" s="198">
        <v>62.13</v>
      </c>
      <c r="Y27" s="198">
        <v>0</v>
      </c>
      <c r="Z27" s="198">
        <v>113.97</v>
      </c>
      <c r="AA27" s="198">
        <v>37.99</v>
      </c>
      <c r="AB27" s="198">
        <v>0</v>
      </c>
      <c r="AC27" s="198">
        <v>14.21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24.05</v>
      </c>
      <c r="AJ27" s="198">
        <v>0</v>
      </c>
      <c r="AK27" s="198">
        <v>98.51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490.96</v>
      </c>
      <c r="L28" s="198">
        <v>9.59</v>
      </c>
      <c r="M28" s="198">
        <v>61.15</v>
      </c>
      <c r="N28" s="198">
        <v>49.75</v>
      </c>
      <c r="O28" s="198">
        <v>34.479999999999997</v>
      </c>
      <c r="P28" s="198">
        <v>17.100000000000001</v>
      </c>
      <c r="Q28" s="198">
        <v>9.19</v>
      </c>
      <c r="R28" s="198">
        <v>17.850000000000001</v>
      </c>
      <c r="S28" s="198">
        <v>11.12</v>
      </c>
      <c r="T28" s="198">
        <v>0</v>
      </c>
      <c r="U28" s="198">
        <v>59.55</v>
      </c>
      <c r="V28" s="198">
        <v>0</v>
      </c>
      <c r="W28" s="198">
        <v>0</v>
      </c>
      <c r="X28" s="198">
        <v>61.24</v>
      </c>
      <c r="Y28" s="198">
        <v>0</v>
      </c>
      <c r="Z28" s="198">
        <v>113.97</v>
      </c>
      <c r="AA28" s="198">
        <v>37.99</v>
      </c>
      <c r="AB28" s="198">
        <v>0</v>
      </c>
      <c r="AC28" s="198">
        <v>14.21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24.05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473.59</v>
      </c>
      <c r="L29" s="198">
        <v>9.59</v>
      </c>
      <c r="M29" s="198">
        <v>61.15</v>
      </c>
      <c r="N29" s="198">
        <v>49.75</v>
      </c>
      <c r="O29" s="198">
        <v>34.479999999999997</v>
      </c>
      <c r="P29" s="198">
        <v>17.100000000000001</v>
      </c>
      <c r="Q29" s="198">
        <v>9.19</v>
      </c>
      <c r="R29" s="198">
        <v>17.850000000000001</v>
      </c>
      <c r="S29" s="198">
        <v>11.12</v>
      </c>
      <c r="T29" s="198">
        <v>0</v>
      </c>
      <c r="U29" s="198">
        <v>59.55</v>
      </c>
      <c r="V29" s="198">
        <v>0</v>
      </c>
      <c r="W29" s="198">
        <v>0</v>
      </c>
      <c r="X29" s="198">
        <v>62.13</v>
      </c>
      <c r="Y29" s="198">
        <v>0</v>
      </c>
      <c r="Z29" s="198">
        <v>113.97</v>
      </c>
      <c r="AA29" s="198">
        <v>37.99</v>
      </c>
      <c r="AB29" s="198">
        <v>0</v>
      </c>
      <c r="AC29" s="198">
        <v>14.21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24.05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1.33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473.59</v>
      </c>
      <c r="L30" s="198">
        <v>9.59</v>
      </c>
      <c r="M30" s="198">
        <v>61.15</v>
      </c>
      <c r="N30" s="198">
        <v>49.75</v>
      </c>
      <c r="O30" s="198">
        <v>34.479999999999997</v>
      </c>
      <c r="P30" s="198">
        <v>17.100000000000001</v>
      </c>
      <c r="Q30" s="198">
        <v>9.19</v>
      </c>
      <c r="R30" s="198">
        <v>17.850000000000001</v>
      </c>
      <c r="S30" s="198">
        <v>11.12</v>
      </c>
      <c r="T30" s="198">
        <v>0</v>
      </c>
      <c r="U30" s="198">
        <v>59.55</v>
      </c>
      <c r="V30" s="198">
        <v>0</v>
      </c>
      <c r="W30" s="198">
        <v>0</v>
      </c>
      <c r="X30" s="198">
        <v>62.13</v>
      </c>
      <c r="Y30" s="198">
        <v>0</v>
      </c>
      <c r="Z30" s="198">
        <v>113.97</v>
      </c>
      <c r="AA30" s="198">
        <v>37.99</v>
      </c>
      <c r="AB30" s="198">
        <v>0</v>
      </c>
      <c r="AC30" s="198">
        <v>14.21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24.05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2.88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490.96</v>
      </c>
      <c r="L31" s="198">
        <v>9.59</v>
      </c>
      <c r="M31" s="198">
        <v>61.15</v>
      </c>
      <c r="N31" s="198">
        <v>49.75</v>
      </c>
      <c r="O31" s="198">
        <v>34.479999999999997</v>
      </c>
      <c r="P31" s="198">
        <v>17.100000000000001</v>
      </c>
      <c r="Q31" s="198">
        <v>9.19</v>
      </c>
      <c r="R31" s="198">
        <v>17.850000000000001</v>
      </c>
      <c r="S31" s="198">
        <v>11.12</v>
      </c>
      <c r="T31" s="198">
        <v>0</v>
      </c>
      <c r="U31" s="198">
        <v>59.55</v>
      </c>
      <c r="V31" s="198">
        <v>0</v>
      </c>
      <c r="W31" s="198">
        <v>0</v>
      </c>
      <c r="X31" s="198">
        <v>62.13</v>
      </c>
      <c r="Y31" s="198">
        <v>0</v>
      </c>
      <c r="Z31" s="198">
        <v>113.97</v>
      </c>
      <c r="AA31" s="198">
        <v>34.700000000000003</v>
      </c>
      <c r="AB31" s="198">
        <v>0</v>
      </c>
      <c r="AC31" s="198">
        <v>14.21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24.05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7.79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490.95</v>
      </c>
      <c r="L32" s="198">
        <v>9.59</v>
      </c>
      <c r="M32" s="198">
        <v>61.15</v>
      </c>
      <c r="N32" s="198">
        <v>49.75</v>
      </c>
      <c r="O32" s="198">
        <v>34.479999999999997</v>
      </c>
      <c r="P32" s="198">
        <v>17.100000000000001</v>
      </c>
      <c r="Q32" s="198">
        <v>8.68</v>
      </c>
      <c r="R32" s="198">
        <v>17.850000000000001</v>
      </c>
      <c r="S32" s="198">
        <v>11.11</v>
      </c>
      <c r="T32" s="198">
        <v>0</v>
      </c>
      <c r="U32" s="198">
        <v>59.55</v>
      </c>
      <c r="V32" s="198">
        <v>0</v>
      </c>
      <c r="W32" s="198">
        <v>0</v>
      </c>
      <c r="X32" s="198">
        <v>62.13</v>
      </c>
      <c r="Y32" s="198">
        <v>0</v>
      </c>
      <c r="Z32" s="198">
        <v>113.97</v>
      </c>
      <c r="AA32" s="198">
        <v>37.99</v>
      </c>
      <c r="AB32" s="198">
        <v>0</v>
      </c>
      <c r="AC32" s="198">
        <v>14.21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24.05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490.96</v>
      </c>
      <c r="L33" s="198">
        <v>9.59</v>
      </c>
      <c r="M33" s="198">
        <v>61.15</v>
      </c>
      <c r="N33" s="198">
        <v>49.75</v>
      </c>
      <c r="O33" s="198">
        <v>34.479999999999997</v>
      </c>
      <c r="P33" s="198">
        <v>17.100000000000001</v>
      </c>
      <c r="Q33" s="198">
        <v>9.19</v>
      </c>
      <c r="R33" s="198">
        <v>17.850000000000001</v>
      </c>
      <c r="S33" s="198">
        <v>11.11</v>
      </c>
      <c r="T33" s="198">
        <v>0</v>
      </c>
      <c r="U33" s="198">
        <v>59.55</v>
      </c>
      <c r="V33" s="198">
        <v>0</v>
      </c>
      <c r="W33" s="198">
        <v>0</v>
      </c>
      <c r="X33" s="198">
        <v>62.13</v>
      </c>
      <c r="Y33" s="198">
        <v>0</v>
      </c>
      <c r="Z33" s="198">
        <v>113.97</v>
      </c>
      <c r="AA33" s="198">
        <v>37.99</v>
      </c>
      <c r="AB33" s="198">
        <v>0</v>
      </c>
      <c r="AC33" s="198">
        <v>14.21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24.05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27.17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490.96</v>
      </c>
      <c r="L34" s="198">
        <v>9.59</v>
      </c>
      <c r="M34" s="198">
        <v>61.15</v>
      </c>
      <c r="N34" s="198">
        <v>49.75</v>
      </c>
      <c r="O34" s="198">
        <v>34.479999999999997</v>
      </c>
      <c r="P34" s="198">
        <v>17.100000000000001</v>
      </c>
      <c r="Q34" s="198">
        <v>9.19</v>
      </c>
      <c r="R34" s="198">
        <v>17.850000000000001</v>
      </c>
      <c r="S34" s="198">
        <v>11.11</v>
      </c>
      <c r="T34" s="198">
        <v>0</v>
      </c>
      <c r="U34" s="198">
        <v>59.55</v>
      </c>
      <c r="V34" s="198">
        <v>0</v>
      </c>
      <c r="W34" s="198">
        <v>0</v>
      </c>
      <c r="X34" s="198">
        <v>62.13</v>
      </c>
      <c r="Y34" s="198">
        <v>0</v>
      </c>
      <c r="Z34" s="198">
        <v>113.97</v>
      </c>
      <c r="AA34" s="198">
        <v>37.99</v>
      </c>
      <c r="AB34" s="198">
        <v>0</v>
      </c>
      <c r="AC34" s="198">
        <v>14.21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24.05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490.96</v>
      </c>
      <c r="L35" s="198">
        <v>9.59</v>
      </c>
      <c r="M35" s="198">
        <v>61.15</v>
      </c>
      <c r="N35" s="198">
        <v>49.75</v>
      </c>
      <c r="O35" s="198">
        <v>34.479999999999997</v>
      </c>
      <c r="P35" s="198">
        <v>17.100000000000001</v>
      </c>
      <c r="Q35" s="198">
        <v>8.6999999999999993</v>
      </c>
      <c r="R35" s="198">
        <v>17.86</v>
      </c>
      <c r="S35" s="198">
        <v>11.11</v>
      </c>
      <c r="T35" s="198">
        <v>0</v>
      </c>
      <c r="U35" s="198">
        <v>59.55</v>
      </c>
      <c r="V35" s="198">
        <v>0</v>
      </c>
      <c r="W35" s="198">
        <v>0</v>
      </c>
      <c r="X35" s="198">
        <v>62.13</v>
      </c>
      <c r="Y35" s="198">
        <v>0</v>
      </c>
      <c r="Z35" s="198">
        <v>113.97</v>
      </c>
      <c r="AA35" s="198">
        <v>37.99</v>
      </c>
      <c r="AB35" s="198">
        <v>0</v>
      </c>
      <c r="AC35" s="198">
        <v>14.21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24.05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490.96</v>
      </c>
      <c r="L36" s="198">
        <v>9.59</v>
      </c>
      <c r="M36" s="198">
        <v>61.15</v>
      </c>
      <c r="N36" s="198">
        <v>49.75</v>
      </c>
      <c r="O36" s="198">
        <v>34.479999999999997</v>
      </c>
      <c r="P36" s="198">
        <v>17.100000000000001</v>
      </c>
      <c r="Q36" s="198">
        <v>9.18</v>
      </c>
      <c r="R36" s="198">
        <v>17.86</v>
      </c>
      <c r="S36" s="198">
        <v>11.11</v>
      </c>
      <c r="T36" s="198">
        <v>0</v>
      </c>
      <c r="U36" s="198">
        <v>59.55</v>
      </c>
      <c r="V36" s="198">
        <v>0</v>
      </c>
      <c r="W36" s="198">
        <v>0</v>
      </c>
      <c r="X36" s="198">
        <v>62.13</v>
      </c>
      <c r="Y36" s="198">
        <v>0</v>
      </c>
      <c r="Z36" s="198">
        <v>113.97</v>
      </c>
      <c r="AA36" s="198">
        <v>37.99</v>
      </c>
      <c r="AB36" s="198">
        <v>0</v>
      </c>
      <c r="AC36" s="198">
        <v>14.21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24.05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490.96</v>
      </c>
      <c r="L37" s="198">
        <v>9.59</v>
      </c>
      <c r="M37" s="198">
        <v>61.15</v>
      </c>
      <c r="N37" s="198">
        <v>49.75</v>
      </c>
      <c r="O37" s="198">
        <v>34.479999999999997</v>
      </c>
      <c r="P37" s="198">
        <v>17.100000000000001</v>
      </c>
      <c r="Q37" s="198">
        <v>9.18</v>
      </c>
      <c r="R37" s="198">
        <v>17.86</v>
      </c>
      <c r="S37" s="198">
        <v>11.11</v>
      </c>
      <c r="T37" s="198">
        <v>0</v>
      </c>
      <c r="U37" s="198">
        <v>59.55</v>
      </c>
      <c r="V37" s="198">
        <v>0</v>
      </c>
      <c r="W37" s="198">
        <v>0</v>
      </c>
      <c r="X37" s="198">
        <v>62.13</v>
      </c>
      <c r="Y37" s="198">
        <v>0</v>
      </c>
      <c r="Z37" s="198">
        <v>113.97</v>
      </c>
      <c r="AA37" s="198">
        <v>37.99</v>
      </c>
      <c r="AB37" s="198">
        <v>0</v>
      </c>
      <c r="AC37" s="198">
        <v>14.21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24.05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490.96</v>
      </c>
      <c r="L38" s="198">
        <v>9.59</v>
      </c>
      <c r="M38" s="198">
        <v>61.15</v>
      </c>
      <c r="N38" s="198">
        <v>49.75</v>
      </c>
      <c r="O38" s="198">
        <v>34.479999999999997</v>
      </c>
      <c r="P38" s="198">
        <v>17.100000000000001</v>
      </c>
      <c r="Q38" s="198">
        <v>9.18</v>
      </c>
      <c r="R38" s="198">
        <v>17.86</v>
      </c>
      <c r="S38" s="198">
        <v>11.11</v>
      </c>
      <c r="T38" s="198">
        <v>0</v>
      </c>
      <c r="U38" s="198">
        <v>59.55</v>
      </c>
      <c r="V38" s="198">
        <v>0</v>
      </c>
      <c r="W38" s="198">
        <v>0</v>
      </c>
      <c r="X38" s="198">
        <v>62.13</v>
      </c>
      <c r="Y38" s="198">
        <v>0</v>
      </c>
      <c r="Z38" s="198">
        <v>113.97</v>
      </c>
      <c r="AA38" s="198">
        <v>37.99</v>
      </c>
      <c r="AB38" s="198">
        <v>0</v>
      </c>
      <c r="AC38" s="198">
        <v>14.21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24.05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490.96</v>
      </c>
      <c r="L39" s="198">
        <v>9.59</v>
      </c>
      <c r="M39" s="198">
        <v>61.15</v>
      </c>
      <c r="N39" s="198">
        <v>49.75</v>
      </c>
      <c r="O39" s="198">
        <v>34.479999999999997</v>
      </c>
      <c r="P39" s="198">
        <v>17.100000000000001</v>
      </c>
      <c r="Q39" s="198">
        <v>9.18</v>
      </c>
      <c r="R39" s="198">
        <v>17.86</v>
      </c>
      <c r="S39" s="198">
        <v>11.11</v>
      </c>
      <c r="T39" s="198">
        <v>0</v>
      </c>
      <c r="U39" s="198">
        <v>59.55</v>
      </c>
      <c r="V39" s="198">
        <v>0</v>
      </c>
      <c r="W39" s="198">
        <v>0</v>
      </c>
      <c r="X39" s="198">
        <v>62.13</v>
      </c>
      <c r="Y39" s="198">
        <v>0</v>
      </c>
      <c r="Z39" s="198">
        <v>113.97</v>
      </c>
      <c r="AA39" s="198">
        <v>37.99</v>
      </c>
      <c r="AB39" s="198">
        <v>0</v>
      </c>
      <c r="AC39" s="198">
        <v>14.21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0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490.96</v>
      </c>
      <c r="L40" s="198">
        <v>9.59</v>
      </c>
      <c r="M40" s="198">
        <v>61.15</v>
      </c>
      <c r="N40" s="198">
        <v>49.75</v>
      </c>
      <c r="O40" s="198">
        <v>34.479999999999997</v>
      </c>
      <c r="P40" s="198">
        <v>17.100000000000001</v>
      </c>
      <c r="Q40" s="198">
        <v>9.18</v>
      </c>
      <c r="R40" s="198">
        <v>17.86</v>
      </c>
      <c r="S40" s="198">
        <v>11.11</v>
      </c>
      <c r="T40" s="198">
        <v>0</v>
      </c>
      <c r="U40" s="198">
        <v>59.55</v>
      </c>
      <c r="V40" s="198">
        <v>0</v>
      </c>
      <c r="W40" s="198">
        <v>0</v>
      </c>
      <c r="X40" s="198">
        <v>62.13</v>
      </c>
      <c r="Y40" s="198">
        <v>0</v>
      </c>
      <c r="Z40" s="198">
        <v>113.97</v>
      </c>
      <c r="AA40" s="198">
        <v>37.99</v>
      </c>
      <c r="AB40" s="198">
        <v>0</v>
      </c>
      <c r="AC40" s="198">
        <v>14.21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0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490.96</v>
      </c>
      <c r="L41" s="198">
        <v>9.59</v>
      </c>
      <c r="M41" s="198">
        <v>61.15</v>
      </c>
      <c r="N41" s="198">
        <v>49.75</v>
      </c>
      <c r="O41" s="198">
        <v>34.479999999999997</v>
      </c>
      <c r="P41" s="198">
        <v>17.100000000000001</v>
      </c>
      <c r="Q41" s="198">
        <v>9.18</v>
      </c>
      <c r="R41" s="198">
        <v>17.86</v>
      </c>
      <c r="S41" s="198">
        <v>11.11</v>
      </c>
      <c r="T41" s="198">
        <v>0</v>
      </c>
      <c r="U41" s="198">
        <v>59.55</v>
      </c>
      <c r="V41" s="198">
        <v>0</v>
      </c>
      <c r="W41" s="198">
        <v>0</v>
      </c>
      <c r="X41" s="198">
        <v>62.13</v>
      </c>
      <c r="Y41" s="198">
        <v>0</v>
      </c>
      <c r="Z41" s="198">
        <v>113.97</v>
      </c>
      <c r="AA41" s="198">
        <v>37.99</v>
      </c>
      <c r="AB41" s="198">
        <v>0</v>
      </c>
      <c r="AC41" s="198">
        <v>9.77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0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490.96</v>
      </c>
      <c r="L42" s="198">
        <v>9.59</v>
      </c>
      <c r="M42" s="198">
        <v>61.15</v>
      </c>
      <c r="N42" s="198">
        <v>49.75</v>
      </c>
      <c r="O42" s="198">
        <v>34.479999999999997</v>
      </c>
      <c r="P42" s="198">
        <v>17.100000000000001</v>
      </c>
      <c r="Q42" s="198">
        <v>9.18</v>
      </c>
      <c r="R42" s="198">
        <v>17.86</v>
      </c>
      <c r="S42" s="198">
        <v>11.11</v>
      </c>
      <c r="T42" s="198">
        <v>0</v>
      </c>
      <c r="U42" s="198">
        <v>59.55</v>
      </c>
      <c r="V42" s="198">
        <v>0</v>
      </c>
      <c r="W42" s="198">
        <v>0</v>
      </c>
      <c r="X42" s="198">
        <v>62.13</v>
      </c>
      <c r="Y42" s="198">
        <v>0</v>
      </c>
      <c r="Z42" s="198">
        <v>113.97</v>
      </c>
      <c r="AA42" s="198">
        <v>37.99</v>
      </c>
      <c r="AB42" s="198">
        <v>0</v>
      </c>
      <c r="AC42" s="198">
        <v>9.77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0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490.96</v>
      </c>
      <c r="L43" s="198">
        <v>9.59</v>
      </c>
      <c r="M43" s="198">
        <v>61.15</v>
      </c>
      <c r="N43" s="198">
        <v>49.75</v>
      </c>
      <c r="O43" s="198">
        <v>34.479999999999997</v>
      </c>
      <c r="P43" s="198">
        <v>17.100000000000001</v>
      </c>
      <c r="Q43" s="198">
        <v>9.18</v>
      </c>
      <c r="R43" s="198">
        <v>17.86</v>
      </c>
      <c r="S43" s="198">
        <v>11.11</v>
      </c>
      <c r="T43" s="198">
        <v>0</v>
      </c>
      <c r="U43" s="198">
        <v>59.55</v>
      </c>
      <c r="V43" s="198">
        <v>0</v>
      </c>
      <c r="W43" s="198">
        <v>0</v>
      </c>
      <c r="X43" s="198">
        <v>62.13</v>
      </c>
      <c r="Y43" s="198">
        <v>0</v>
      </c>
      <c r="Z43" s="198">
        <v>113.97</v>
      </c>
      <c r="AA43" s="198">
        <v>37.99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25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490.96</v>
      </c>
      <c r="L44" s="198">
        <v>9.59</v>
      </c>
      <c r="M44" s="198">
        <v>61.15</v>
      </c>
      <c r="N44" s="198">
        <v>49.75</v>
      </c>
      <c r="O44" s="198">
        <v>34.479999999999997</v>
      </c>
      <c r="P44" s="198">
        <v>17.100000000000001</v>
      </c>
      <c r="Q44" s="198">
        <v>9.18</v>
      </c>
      <c r="R44" s="198">
        <v>17.86</v>
      </c>
      <c r="S44" s="198">
        <v>11.11</v>
      </c>
      <c r="T44" s="198">
        <v>0</v>
      </c>
      <c r="U44" s="198">
        <v>59.55</v>
      </c>
      <c r="V44" s="198">
        <v>0</v>
      </c>
      <c r="W44" s="198">
        <v>0</v>
      </c>
      <c r="X44" s="198">
        <v>62.13</v>
      </c>
      <c r="Y44" s="198">
        <v>0</v>
      </c>
      <c r="Z44" s="198">
        <v>113.97</v>
      </c>
      <c r="AA44" s="198">
        <v>37.99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25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491.04</v>
      </c>
      <c r="L45" s="198">
        <v>9.59</v>
      </c>
      <c r="M45" s="198">
        <v>61.15</v>
      </c>
      <c r="N45" s="198">
        <v>49.75</v>
      </c>
      <c r="O45" s="198">
        <v>34.479999999999997</v>
      </c>
      <c r="P45" s="198">
        <v>17.100000000000001</v>
      </c>
      <c r="Q45" s="198">
        <v>9.18</v>
      </c>
      <c r="R45" s="198">
        <v>17.86</v>
      </c>
      <c r="S45" s="198">
        <v>11.11</v>
      </c>
      <c r="T45" s="198">
        <v>0</v>
      </c>
      <c r="U45" s="198">
        <v>59.55</v>
      </c>
      <c r="V45" s="198">
        <v>0</v>
      </c>
      <c r="W45" s="198">
        <v>0</v>
      </c>
      <c r="X45" s="198">
        <v>62.13</v>
      </c>
      <c r="Y45" s="198">
        <v>0</v>
      </c>
      <c r="Z45" s="198">
        <v>113.97</v>
      </c>
      <c r="AA45" s="198">
        <v>37.99</v>
      </c>
      <c r="AB45" s="198">
        <v>0</v>
      </c>
      <c r="AC45" s="198">
        <v>12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25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491.04</v>
      </c>
      <c r="L46" s="198">
        <v>9.59</v>
      </c>
      <c r="M46" s="198">
        <v>61.15</v>
      </c>
      <c r="N46" s="198">
        <v>49.75</v>
      </c>
      <c r="O46" s="198">
        <v>34.479999999999997</v>
      </c>
      <c r="P46" s="198">
        <v>17.100000000000001</v>
      </c>
      <c r="Q46" s="198">
        <v>9.18</v>
      </c>
      <c r="R46" s="198">
        <v>17.86</v>
      </c>
      <c r="S46" s="198">
        <v>11.11</v>
      </c>
      <c r="T46" s="198">
        <v>0</v>
      </c>
      <c r="U46" s="198">
        <v>59.55</v>
      </c>
      <c r="V46" s="198">
        <v>0</v>
      </c>
      <c r="W46" s="198">
        <v>0</v>
      </c>
      <c r="X46" s="198">
        <v>62.13</v>
      </c>
      <c r="Y46" s="198">
        <v>0</v>
      </c>
      <c r="Z46" s="198">
        <v>113.97</v>
      </c>
      <c r="AA46" s="198">
        <v>37.99</v>
      </c>
      <c r="AB46" s="198">
        <v>0</v>
      </c>
      <c r="AC46" s="198">
        <v>13.21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25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491.28</v>
      </c>
      <c r="L47" s="198">
        <v>9.59</v>
      </c>
      <c r="M47" s="198">
        <v>61.15</v>
      </c>
      <c r="N47" s="198">
        <v>49.75</v>
      </c>
      <c r="O47" s="198">
        <v>34.479999999999997</v>
      </c>
      <c r="P47" s="198">
        <v>17.100000000000001</v>
      </c>
      <c r="Q47" s="198">
        <v>9.18</v>
      </c>
      <c r="R47" s="198">
        <v>17.86</v>
      </c>
      <c r="S47" s="198">
        <v>11.11</v>
      </c>
      <c r="T47" s="198">
        <v>0</v>
      </c>
      <c r="U47" s="198">
        <v>59.55</v>
      </c>
      <c r="V47" s="198">
        <v>0</v>
      </c>
      <c r="W47" s="198">
        <v>0</v>
      </c>
      <c r="X47" s="198">
        <v>62.13</v>
      </c>
      <c r="Y47" s="198">
        <v>0</v>
      </c>
      <c r="Z47" s="198">
        <v>113.97</v>
      </c>
      <c r="AA47" s="198">
        <v>37.99</v>
      </c>
      <c r="AB47" s="198">
        <v>0</v>
      </c>
      <c r="AC47" s="198">
        <v>13.21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25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491.28</v>
      </c>
      <c r="L48" s="198">
        <v>9.59</v>
      </c>
      <c r="M48" s="198">
        <v>61.15</v>
      </c>
      <c r="N48" s="198">
        <v>49.75</v>
      </c>
      <c r="O48" s="198">
        <v>34.479999999999997</v>
      </c>
      <c r="P48" s="198">
        <v>17.100000000000001</v>
      </c>
      <c r="Q48" s="198">
        <v>9.18</v>
      </c>
      <c r="R48" s="198">
        <v>17.86</v>
      </c>
      <c r="S48" s="198">
        <v>11.11</v>
      </c>
      <c r="T48" s="198">
        <v>0</v>
      </c>
      <c r="U48" s="198">
        <v>59.55</v>
      </c>
      <c r="V48" s="198">
        <v>0</v>
      </c>
      <c r="W48" s="198">
        <v>0</v>
      </c>
      <c r="X48" s="198">
        <v>62.13</v>
      </c>
      <c r="Y48" s="198">
        <v>0</v>
      </c>
      <c r="Z48" s="198">
        <v>113.97</v>
      </c>
      <c r="AA48" s="198">
        <v>37.99</v>
      </c>
      <c r="AB48" s="198">
        <v>0</v>
      </c>
      <c r="AC48" s="198">
        <v>13.21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25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491.28</v>
      </c>
      <c r="L49" s="198">
        <v>9.59</v>
      </c>
      <c r="M49" s="198">
        <v>61.15</v>
      </c>
      <c r="N49" s="198">
        <v>49.75</v>
      </c>
      <c r="O49" s="198">
        <v>34.479999999999997</v>
      </c>
      <c r="P49" s="198">
        <v>17.100000000000001</v>
      </c>
      <c r="Q49" s="198">
        <v>9.18</v>
      </c>
      <c r="R49" s="198">
        <v>17.86</v>
      </c>
      <c r="S49" s="198">
        <v>11.11</v>
      </c>
      <c r="T49" s="198">
        <v>0</v>
      </c>
      <c r="U49" s="198">
        <v>59.55</v>
      </c>
      <c r="V49" s="198">
        <v>0</v>
      </c>
      <c r="W49" s="198">
        <v>0</v>
      </c>
      <c r="X49" s="198">
        <v>62.13</v>
      </c>
      <c r="Y49" s="198">
        <v>0</v>
      </c>
      <c r="Z49" s="198">
        <v>113.97</v>
      </c>
      <c r="AA49" s="198">
        <v>37.99</v>
      </c>
      <c r="AB49" s="198">
        <v>0</v>
      </c>
      <c r="AC49" s="198">
        <v>9.5299999999999994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25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491.28</v>
      </c>
      <c r="L50" s="198">
        <v>9.59</v>
      </c>
      <c r="M50" s="198">
        <v>61.15</v>
      </c>
      <c r="N50" s="198">
        <v>49.75</v>
      </c>
      <c r="O50" s="198">
        <v>34.479999999999997</v>
      </c>
      <c r="P50" s="198">
        <v>17.100000000000001</v>
      </c>
      <c r="Q50" s="198">
        <v>9.18</v>
      </c>
      <c r="R50" s="198">
        <v>17.86</v>
      </c>
      <c r="S50" s="198">
        <v>11.11</v>
      </c>
      <c r="T50" s="198">
        <v>0</v>
      </c>
      <c r="U50" s="198">
        <v>59.55</v>
      </c>
      <c r="V50" s="198">
        <v>0</v>
      </c>
      <c r="W50" s="198">
        <v>0</v>
      </c>
      <c r="X50" s="198">
        <v>62.13</v>
      </c>
      <c r="Y50" s="198">
        <v>0</v>
      </c>
      <c r="Z50" s="198">
        <v>113.97</v>
      </c>
      <c r="AA50" s="198">
        <v>37.99</v>
      </c>
      <c r="AB50" s="198">
        <v>0</v>
      </c>
      <c r="AC50" s="198">
        <v>9.5299999999999994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25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491.28</v>
      </c>
      <c r="L51" s="198">
        <v>9.59</v>
      </c>
      <c r="M51" s="198">
        <v>61.15</v>
      </c>
      <c r="N51" s="198">
        <v>49.75</v>
      </c>
      <c r="O51" s="198">
        <v>34.479999999999997</v>
      </c>
      <c r="P51" s="198">
        <v>17.100000000000001</v>
      </c>
      <c r="Q51" s="198">
        <v>9.18</v>
      </c>
      <c r="R51" s="198">
        <v>17.86</v>
      </c>
      <c r="S51" s="198">
        <v>11.11</v>
      </c>
      <c r="T51" s="198">
        <v>0</v>
      </c>
      <c r="U51" s="198">
        <v>59.55</v>
      </c>
      <c r="V51" s="198">
        <v>0</v>
      </c>
      <c r="W51" s="198">
        <v>0</v>
      </c>
      <c r="X51" s="198">
        <v>62.13</v>
      </c>
      <c r="Y51" s="198">
        <v>0</v>
      </c>
      <c r="Z51" s="198">
        <v>113.97</v>
      </c>
      <c r="AA51" s="198">
        <v>37.99</v>
      </c>
      <c r="AB51" s="198">
        <v>0</v>
      </c>
      <c r="AC51" s="198">
        <v>13.56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25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491.28</v>
      </c>
      <c r="L52" s="198">
        <v>9.59</v>
      </c>
      <c r="M52" s="198">
        <v>61.15</v>
      </c>
      <c r="N52" s="198">
        <v>49.75</v>
      </c>
      <c r="O52" s="198">
        <v>34.479999999999997</v>
      </c>
      <c r="P52" s="198">
        <v>17.100000000000001</v>
      </c>
      <c r="Q52" s="198">
        <v>9.18</v>
      </c>
      <c r="R52" s="198">
        <v>17.86</v>
      </c>
      <c r="S52" s="198">
        <v>11.11</v>
      </c>
      <c r="T52" s="198">
        <v>0</v>
      </c>
      <c r="U52" s="198">
        <v>59.55</v>
      </c>
      <c r="V52" s="198">
        <v>0</v>
      </c>
      <c r="W52" s="198">
        <v>0</v>
      </c>
      <c r="X52" s="198">
        <v>62.13</v>
      </c>
      <c r="Y52" s="198">
        <v>0</v>
      </c>
      <c r="Z52" s="198">
        <v>113.97</v>
      </c>
      <c r="AA52" s="198">
        <v>37.99</v>
      </c>
      <c r="AB52" s="198">
        <v>0</v>
      </c>
      <c r="AC52" s="198">
        <v>13.56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25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491.28</v>
      </c>
      <c r="L53" s="198">
        <v>9.59</v>
      </c>
      <c r="M53" s="198">
        <v>61.15</v>
      </c>
      <c r="N53" s="198">
        <v>49.75</v>
      </c>
      <c r="O53" s="198">
        <v>34.479999999999997</v>
      </c>
      <c r="P53" s="198">
        <v>17.100000000000001</v>
      </c>
      <c r="Q53" s="198">
        <v>9.18</v>
      </c>
      <c r="R53" s="198">
        <v>17.86</v>
      </c>
      <c r="S53" s="198">
        <v>11.11</v>
      </c>
      <c r="T53" s="198">
        <v>0</v>
      </c>
      <c r="U53" s="198">
        <v>59.55</v>
      </c>
      <c r="V53" s="198">
        <v>0</v>
      </c>
      <c r="W53" s="198">
        <v>0</v>
      </c>
      <c r="X53" s="198">
        <v>62.13</v>
      </c>
      <c r="Y53" s="198">
        <v>0</v>
      </c>
      <c r="Z53" s="198">
        <v>113.97</v>
      </c>
      <c r="AA53" s="198">
        <v>37.99</v>
      </c>
      <c r="AB53" s="198">
        <v>0</v>
      </c>
      <c r="AC53" s="198">
        <v>13.56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25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491.28</v>
      </c>
      <c r="L54" s="198">
        <v>9.59</v>
      </c>
      <c r="M54" s="198">
        <v>61.15</v>
      </c>
      <c r="N54" s="198">
        <v>49.75</v>
      </c>
      <c r="O54" s="198">
        <v>34.479999999999997</v>
      </c>
      <c r="P54" s="198">
        <v>17.100000000000001</v>
      </c>
      <c r="Q54" s="198">
        <v>9.18</v>
      </c>
      <c r="R54" s="198">
        <v>17.86</v>
      </c>
      <c r="S54" s="198">
        <v>11.11</v>
      </c>
      <c r="T54" s="198">
        <v>0</v>
      </c>
      <c r="U54" s="198">
        <v>59.55</v>
      </c>
      <c r="V54" s="198">
        <v>0</v>
      </c>
      <c r="W54" s="198">
        <v>0</v>
      </c>
      <c r="X54" s="198">
        <v>62.13</v>
      </c>
      <c r="Y54" s="198">
        <v>0</v>
      </c>
      <c r="Z54" s="198">
        <v>113.97</v>
      </c>
      <c r="AA54" s="198">
        <v>37.99</v>
      </c>
      <c r="AB54" s="198">
        <v>0</v>
      </c>
      <c r="AC54" s="198">
        <v>13.56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25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491.28</v>
      </c>
      <c r="L55" s="198">
        <v>9.59</v>
      </c>
      <c r="M55" s="198">
        <v>61.15</v>
      </c>
      <c r="N55" s="198">
        <v>49.75</v>
      </c>
      <c r="O55" s="198">
        <v>34.479999999999997</v>
      </c>
      <c r="P55" s="198">
        <v>17.100000000000001</v>
      </c>
      <c r="Q55" s="198">
        <v>9.18</v>
      </c>
      <c r="R55" s="198">
        <v>17.86</v>
      </c>
      <c r="S55" s="198">
        <v>11.11</v>
      </c>
      <c r="T55" s="198">
        <v>0</v>
      </c>
      <c r="U55" s="198">
        <v>59.55</v>
      </c>
      <c r="V55" s="198">
        <v>0</v>
      </c>
      <c r="W55" s="198">
        <v>0</v>
      </c>
      <c r="X55" s="198">
        <v>62.13</v>
      </c>
      <c r="Y55" s="198">
        <v>0</v>
      </c>
      <c r="Z55" s="198">
        <v>113.97</v>
      </c>
      <c r="AA55" s="198">
        <v>37.99</v>
      </c>
      <c r="AB55" s="198">
        <v>0</v>
      </c>
      <c r="AC55" s="198">
        <v>13.56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25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491.28</v>
      </c>
      <c r="L56" s="198">
        <v>9.59</v>
      </c>
      <c r="M56" s="198">
        <v>61.15</v>
      </c>
      <c r="N56" s="198">
        <v>49.75</v>
      </c>
      <c r="O56" s="198">
        <v>34.479999999999997</v>
      </c>
      <c r="P56" s="198">
        <v>17.100000000000001</v>
      </c>
      <c r="Q56" s="198">
        <v>9.58</v>
      </c>
      <c r="R56" s="198">
        <v>17.850000000000001</v>
      </c>
      <c r="S56" s="198">
        <v>11.11</v>
      </c>
      <c r="T56" s="198">
        <v>0</v>
      </c>
      <c r="U56" s="198">
        <v>59.55</v>
      </c>
      <c r="V56" s="198">
        <v>0</v>
      </c>
      <c r="W56" s="198">
        <v>0</v>
      </c>
      <c r="X56" s="198">
        <v>62.13</v>
      </c>
      <c r="Y56" s="198">
        <v>0</v>
      </c>
      <c r="Z56" s="198">
        <v>113.97</v>
      </c>
      <c r="AA56" s="198">
        <v>37.99</v>
      </c>
      <c r="AB56" s="198">
        <v>0</v>
      </c>
      <c r="AC56" s="198">
        <v>13.56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25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491.28</v>
      </c>
      <c r="L57" s="198">
        <v>9.59</v>
      </c>
      <c r="M57" s="198">
        <v>61.15</v>
      </c>
      <c r="N57" s="198">
        <v>49.75</v>
      </c>
      <c r="O57" s="198">
        <v>34.479999999999997</v>
      </c>
      <c r="P57" s="198">
        <v>17.100000000000001</v>
      </c>
      <c r="Q57" s="198">
        <v>9.19</v>
      </c>
      <c r="R57" s="198">
        <v>17.850000000000001</v>
      </c>
      <c r="S57" s="198">
        <v>11.11</v>
      </c>
      <c r="T57" s="198">
        <v>0</v>
      </c>
      <c r="U57" s="198">
        <v>59.55</v>
      </c>
      <c r="V57" s="198">
        <v>0</v>
      </c>
      <c r="W57" s="198">
        <v>0</v>
      </c>
      <c r="X57" s="198">
        <v>62.13</v>
      </c>
      <c r="Y57" s="198">
        <v>0</v>
      </c>
      <c r="Z57" s="198">
        <v>113.97</v>
      </c>
      <c r="AA57" s="198">
        <v>37.99</v>
      </c>
      <c r="AB57" s="198">
        <v>0</v>
      </c>
      <c r="AC57" s="198">
        <v>13.56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25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491.28</v>
      </c>
      <c r="L58" s="198">
        <v>9.59</v>
      </c>
      <c r="M58" s="198">
        <v>61.15</v>
      </c>
      <c r="N58" s="198">
        <v>49.75</v>
      </c>
      <c r="O58" s="198">
        <v>34.479999999999997</v>
      </c>
      <c r="P58" s="198">
        <v>17.100000000000001</v>
      </c>
      <c r="Q58" s="198">
        <v>9.19</v>
      </c>
      <c r="R58" s="198">
        <v>17.850000000000001</v>
      </c>
      <c r="S58" s="198">
        <v>11.11</v>
      </c>
      <c r="T58" s="198">
        <v>0</v>
      </c>
      <c r="U58" s="198">
        <v>59.55</v>
      </c>
      <c r="V58" s="198">
        <v>0</v>
      </c>
      <c r="W58" s="198">
        <v>0</v>
      </c>
      <c r="X58" s="198">
        <v>62.13</v>
      </c>
      <c r="Y58" s="198">
        <v>0</v>
      </c>
      <c r="Z58" s="198">
        <v>113.97</v>
      </c>
      <c r="AA58" s="198">
        <v>37.99</v>
      </c>
      <c r="AB58" s="198">
        <v>0</v>
      </c>
      <c r="AC58" s="198">
        <v>13.56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25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491.28</v>
      </c>
      <c r="L59" s="198">
        <v>9.59</v>
      </c>
      <c r="M59" s="198">
        <v>61.15</v>
      </c>
      <c r="N59" s="198">
        <v>49.75</v>
      </c>
      <c r="O59" s="198">
        <v>34.479999999999997</v>
      </c>
      <c r="P59" s="198">
        <v>17.100000000000001</v>
      </c>
      <c r="Q59" s="198">
        <v>9.19</v>
      </c>
      <c r="R59" s="198">
        <v>17.850000000000001</v>
      </c>
      <c r="S59" s="198">
        <v>11.12</v>
      </c>
      <c r="T59" s="198">
        <v>0</v>
      </c>
      <c r="U59" s="198">
        <v>59.55</v>
      </c>
      <c r="V59" s="198">
        <v>0</v>
      </c>
      <c r="W59" s="198">
        <v>0</v>
      </c>
      <c r="X59" s="198">
        <v>62.13</v>
      </c>
      <c r="Y59" s="198">
        <v>0</v>
      </c>
      <c r="Z59" s="198">
        <v>113.97</v>
      </c>
      <c r="AA59" s="198">
        <v>37.99</v>
      </c>
      <c r="AB59" s="198">
        <v>0</v>
      </c>
      <c r="AC59" s="198">
        <v>14.21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25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491.28</v>
      </c>
      <c r="L60" s="198">
        <v>9.59</v>
      </c>
      <c r="M60" s="198">
        <v>61.15</v>
      </c>
      <c r="N60" s="198">
        <v>49.75</v>
      </c>
      <c r="O60" s="198">
        <v>34.479999999999997</v>
      </c>
      <c r="P60" s="198">
        <v>17.100000000000001</v>
      </c>
      <c r="Q60" s="198">
        <v>9.19</v>
      </c>
      <c r="R60" s="198">
        <v>17.850000000000001</v>
      </c>
      <c r="S60" s="198">
        <v>11.12</v>
      </c>
      <c r="T60" s="198">
        <v>0</v>
      </c>
      <c r="U60" s="198">
        <v>59.55</v>
      </c>
      <c r="V60" s="198">
        <v>0</v>
      </c>
      <c r="W60" s="198">
        <v>0</v>
      </c>
      <c r="X60" s="198">
        <v>62.13</v>
      </c>
      <c r="Y60" s="198">
        <v>0</v>
      </c>
      <c r="Z60" s="198">
        <v>113.97</v>
      </c>
      <c r="AA60" s="198">
        <v>37.99</v>
      </c>
      <c r="AB60" s="198">
        <v>0</v>
      </c>
      <c r="AC60" s="198">
        <v>14.21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25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491.28</v>
      </c>
      <c r="L61" s="198">
        <v>9.59</v>
      </c>
      <c r="M61" s="198">
        <v>61.15</v>
      </c>
      <c r="N61" s="198">
        <v>49.75</v>
      </c>
      <c r="O61" s="198">
        <v>34.479999999999997</v>
      </c>
      <c r="P61" s="198">
        <v>17.100000000000001</v>
      </c>
      <c r="Q61" s="198">
        <v>9.19</v>
      </c>
      <c r="R61" s="198">
        <v>17.850000000000001</v>
      </c>
      <c r="S61" s="198">
        <v>11.12</v>
      </c>
      <c r="T61" s="198">
        <v>0</v>
      </c>
      <c r="U61" s="198">
        <v>59.55</v>
      </c>
      <c r="V61" s="198">
        <v>0</v>
      </c>
      <c r="W61" s="198">
        <v>0</v>
      </c>
      <c r="X61" s="198">
        <v>62.13</v>
      </c>
      <c r="Y61" s="198">
        <v>0</v>
      </c>
      <c r="Z61" s="198">
        <v>113.97</v>
      </c>
      <c r="AA61" s="198">
        <v>37.99</v>
      </c>
      <c r="AB61" s="198">
        <v>0</v>
      </c>
      <c r="AC61" s="198">
        <v>10.130000000000001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25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491.28</v>
      </c>
      <c r="L62" s="198">
        <v>9.59</v>
      </c>
      <c r="M62" s="198">
        <v>61.15</v>
      </c>
      <c r="N62" s="198">
        <v>49.75</v>
      </c>
      <c r="O62" s="198">
        <v>34.479999999999997</v>
      </c>
      <c r="P62" s="198">
        <v>17.100000000000001</v>
      </c>
      <c r="Q62" s="198">
        <v>9.19</v>
      </c>
      <c r="R62" s="198">
        <v>17.850000000000001</v>
      </c>
      <c r="S62" s="198">
        <v>11.12</v>
      </c>
      <c r="T62" s="198">
        <v>0</v>
      </c>
      <c r="U62" s="198">
        <v>59.55</v>
      </c>
      <c r="V62" s="198">
        <v>0</v>
      </c>
      <c r="W62" s="198">
        <v>0</v>
      </c>
      <c r="X62" s="198">
        <v>62.13</v>
      </c>
      <c r="Y62" s="198">
        <v>0</v>
      </c>
      <c r="Z62" s="198">
        <v>113.97</v>
      </c>
      <c r="AA62" s="198">
        <v>37.99</v>
      </c>
      <c r="AB62" s="198">
        <v>0</v>
      </c>
      <c r="AC62" s="198">
        <v>10.130000000000001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25</v>
      </c>
      <c r="AJ62" s="198">
        <v>0</v>
      </c>
      <c r="AK62" s="198">
        <v>93.39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491.28</v>
      </c>
      <c r="L63" s="198">
        <v>9.59</v>
      </c>
      <c r="M63" s="198">
        <v>61.15</v>
      </c>
      <c r="N63" s="198">
        <v>49.75</v>
      </c>
      <c r="O63" s="198">
        <v>34.479999999999997</v>
      </c>
      <c r="P63" s="198">
        <v>17.100000000000001</v>
      </c>
      <c r="Q63" s="198">
        <v>9.19</v>
      </c>
      <c r="R63" s="198">
        <v>17.850000000000001</v>
      </c>
      <c r="S63" s="198">
        <v>11.12</v>
      </c>
      <c r="T63" s="198">
        <v>0</v>
      </c>
      <c r="U63" s="198">
        <v>59.55</v>
      </c>
      <c r="V63" s="198">
        <v>0</v>
      </c>
      <c r="W63" s="198">
        <v>0</v>
      </c>
      <c r="X63" s="198">
        <v>62.13</v>
      </c>
      <c r="Y63" s="198">
        <v>0</v>
      </c>
      <c r="Z63" s="198">
        <v>113.97</v>
      </c>
      <c r="AA63" s="198">
        <v>37.99</v>
      </c>
      <c r="AB63" s="198">
        <v>0</v>
      </c>
      <c r="AC63" s="198">
        <v>9.77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25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491.28</v>
      </c>
      <c r="L64" s="198">
        <v>9.59</v>
      </c>
      <c r="M64" s="198">
        <v>61.15</v>
      </c>
      <c r="N64" s="198">
        <v>49.75</v>
      </c>
      <c r="O64" s="198">
        <v>34.479999999999997</v>
      </c>
      <c r="P64" s="198">
        <v>17.100000000000001</v>
      </c>
      <c r="Q64" s="198">
        <v>9.19</v>
      </c>
      <c r="R64" s="198">
        <v>17.850000000000001</v>
      </c>
      <c r="S64" s="198">
        <v>11.12</v>
      </c>
      <c r="T64" s="198">
        <v>0</v>
      </c>
      <c r="U64" s="198">
        <v>59.55</v>
      </c>
      <c r="V64" s="198">
        <v>0</v>
      </c>
      <c r="W64" s="198">
        <v>0</v>
      </c>
      <c r="X64" s="198">
        <v>62.13</v>
      </c>
      <c r="Y64" s="198">
        <v>0</v>
      </c>
      <c r="Z64" s="198">
        <v>113.97</v>
      </c>
      <c r="AA64" s="198">
        <v>37.99</v>
      </c>
      <c r="AB64" s="198">
        <v>0</v>
      </c>
      <c r="AC64" s="198">
        <v>9.77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25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491.28</v>
      </c>
      <c r="L65" s="198">
        <v>9.59</v>
      </c>
      <c r="M65" s="198">
        <v>61.15</v>
      </c>
      <c r="N65" s="198">
        <v>49.75</v>
      </c>
      <c r="O65" s="198">
        <v>34.479999999999997</v>
      </c>
      <c r="P65" s="198">
        <v>17.100000000000001</v>
      </c>
      <c r="Q65" s="198">
        <v>9.19</v>
      </c>
      <c r="R65" s="198">
        <v>17.850000000000001</v>
      </c>
      <c r="S65" s="198">
        <v>11.12</v>
      </c>
      <c r="T65" s="198">
        <v>0</v>
      </c>
      <c r="U65" s="198">
        <v>59.55</v>
      </c>
      <c r="V65" s="198">
        <v>0</v>
      </c>
      <c r="W65" s="198">
        <v>0</v>
      </c>
      <c r="X65" s="198">
        <v>62.13</v>
      </c>
      <c r="Y65" s="198">
        <v>0</v>
      </c>
      <c r="Z65" s="198">
        <v>113.97</v>
      </c>
      <c r="AA65" s="198">
        <v>37.99</v>
      </c>
      <c r="AB65" s="198">
        <v>0</v>
      </c>
      <c r="AC65" s="198">
        <v>14.21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25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491.28</v>
      </c>
      <c r="L66" s="198">
        <v>9.59</v>
      </c>
      <c r="M66" s="198">
        <v>61.15</v>
      </c>
      <c r="N66" s="198">
        <v>49.75</v>
      </c>
      <c r="O66" s="198">
        <v>34.479999999999997</v>
      </c>
      <c r="P66" s="198">
        <v>17.100000000000001</v>
      </c>
      <c r="Q66" s="198">
        <v>9.19</v>
      </c>
      <c r="R66" s="198">
        <v>17.850000000000001</v>
      </c>
      <c r="S66" s="198">
        <v>11.12</v>
      </c>
      <c r="T66" s="198">
        <v>0</v>
      </c>
      <c r="U66" s="198">
        <v>59.55</v>
      </c>
      <c r="V66" s="198">
        <v>0</v>
      </c>
      <c r="W66" s="198">
        <v>0</v>
      </c>
      <c r="X66" s="198">
        <v>62.13</v>
      </c>
      <c r="Y66" s="198">
        <v>0</v>
      </c>
      <c r="Z66" s="198">
        <v>113.97</v>
      </c>
      <c r="AA66" s="198">
        <v>37.99</v>
      </c>
      <c r="AB66" s="198">
        <v>0</v>
      </c>
      <c r="AC66" s="198">
        <v>14.21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25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491.28</v>
      </c>
      <c r="L67" s="198">
        <v>9.59</v>
      </c>
      <c r="M67" s="198">
        <v>61.15</v>
      </c>
      <c r="N67" s="198">
        <v>49.75</v>
      </c>
      <c r="O67" s="198">
        <v>34.479999999999997</v>
      </c>
      <c r="P67" s="198">
        <v>17.100000000000001</v>
      </c>
      <c r="Q67" s="198">
        <v>9.18</v>
      </c>
      <c r="R67" s="198">
        <v>17.86</v>
      </c>
      <c r="S67" s="198">
        <v>11.11</v>
      </c>
      <c r="T67" s="198">
        <v>0</v>
      </c>
      <c r="U67" s="198">
        <v>59.55</v>
      </c>
      <c r="V67" s="198">
        <v>0</v>
      </c>
      <c r="W67" s="198">
        <v>0</v>
      </c>
      <c r="X67" s="198">
        <v>62.13</v>
      </c>
      <c r="Y67" s="198">
        <v>0</v>
      </c>
      <c r="Z67" s="198">
        <v>113.97</v>
      </c>
      <c r="AA67" s="198">
        <v>37.99</v>
      </c>
      <c r="AB67" s="198">
        <v>0</v>
      </c>
      <c r="AC67" s="198">
        <v>14.21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25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491.28</v>
      </c>
      <c r="L68" s="198">
        <v>9.59</v>
      </c>
      <c r="M68" s="198">
        <v>61.15</v>
      </c>
      <c r="N68" s="198">
        <v>49.75</v>
      </c>
      <c r="O68" s="198">
        <v>34.479999999999997</v>
      </c>
      <c r="P68" s="198">
        <v>17.100000000000001</v>
      </c>
      <c r="Q68" s="198">
        <v>9.18</v>
      </c>
      <c r="R68" s="198">
        <v>17.86</v>
      </c>
      <c r="S68" s="198">
        <v>11.11</v>
      </c>
      <c r="T68" s="198">
        <v>0</v>
      </c>
      <c r="U68" s="198">
        <v>59.55</v>
      </c>
      <c r="V68" s="198">
        <v>0</v>
      </c>
      <c r="W68" s="198">
        <v>0</v>
      </c>
      <c r="X68" s="198">
        <v>62.13</v>
      </c>
      <c r="Y68" s="198">
        <v>0</v>
      </c>
      <c r="Z68" s="198">
        <v>113.97</v>
      </c>
      <c r="AA68" s="198">
        <v>37.99</v>
      </c>
      <c r="AB68" s="198">
        <v>0</v>
      </c>
      <c r="AC68" s="198">
        <v>14.21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25</v>
      </c>
      <c r="AJ68" s="198">
        <v>0</v>
      </c>
      <c r="AK68" s="198">
        <v>93.99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491.28</v>
      </c>
      <c r="L69" s="198">
        <v>9.59</v>
      </c>
      <c r="M69" s="198">
        <v>61.15</v>
      </c>
      <c r="N69" s="198">
        <v>49.75</v>
      </c>
      <c r="O69" s="198">
        <v>34.479999999999997</v>
      </c>
      <c r="P69" s="198">
        <v>17.100000000000001</v>
      </c>
      <c r="Q69" s="198">
        <v>9.18</v>
      </c>
      <c r="R69" s="198">
        <v>17.86</v>
      </c>
      <c r="S69" s="198">
        <v>11.11</v>
      </c>
      <c r="T69" s="198">
        <v>0</v>
      </c>
      <c r="U69" s="198">
        <v>59.55</v>
      </c>
      <c r="V69" s="198">
        <v>0</v>
      </c>
      <c r="W69" s="198">
        <v>0</v>
      </c>
      <c r="X69" s="198">
        <v>62.13</v>
      </c>
      <c r="Y69" s="198">
        <v>0</v>
      </c>
      <c r="Z69" s="198">
        <v>113.97</v>
      </c>
      <c r="AA69" s="198">
        <v>37.99</v>
      </c>
      <c r="AB69" s="198">
        <v>0</v>
      </c>
      <c r="AC69" s="198">
        <v>14.21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25</v>
      </c>
      <c r="AJ69" s="198">
        <v>0</v>
      </c>
      <c r="AK69" s="198">
        <v>93.4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31.65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491.28</v>
      </c>
      <c r="L70" s="198">
        <v>9.59</v>
      </c>
      <c r="M70" s="198">
        <v>61.15</v>
      </c>
      <c r="N70" s="198">
        <v>49.75</v>
      </c>
      <c r="O70" s="198">
        <v>34.479999999999997</v>
      </c>
      <c r="P70" s="198">
        <v>17.100000000000001</v>
      </c>
      <c r="Q70" s="198">
        <v>9.18</v>
      </c>
      <c r="R70" s="198">
        <v>17.86</v>
      </c>
      <c r="S70" s="198">
        <v>11.11</v>
      </c>
      <c r="T70" s="198">
        <v>0</v>
      </c>
      <c r="U70" s="198">
        <v>59.55</v>
      </c>
      <c r="V70" s="198">
        <v>0</v>
      </c>
      <c r="W70" s="198">
        <v>0</v>
      </c>
      <c r="X70" s="198">
        <v>62.13</v>
      </c>
      <c r="Y70" s="198">
        <v>0</v>
      </c>
      <c r="Z70" s="198">
        <v>113.97</v>
      </c>
      <c r="AA70" s="198">
        <v>37.99</v>
      </c>
      <c r="AB70" s="198">
        <v>0</v>
      </c>
      <c r="AC70" s="198">
        <v>14.21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25</v>
      </c>
      <c r="AJ70" s="198">
        <v>0</v>
      </c>
      <c r="AK70" s="198">
        <v>93.39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18.53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491.28</v>
      </c>
      <c r="L71" s="198">
        <v>9.59</v>
      </c>
      <c r="M71" s="198">
        <v>61.15</v>
      </c>
      <c r="N71" s="198">
        <v>49.75</v>
      </c>
      <c r="O71" s="198">
        <v>34.479999999999997</v>
      </c>
      <c r="P71" s="198">
        <v>17.100000000000001</v>
      </c>
      <c r="Q71" s="198">
        <v>9.18</v>
      </c>
      <c r="R71" s="198">
        <v>17.86</v>
      </c>
      <c r="S71" s="198">
        <v>11.11</v>
      </c>
      <c r="T71" s="198">
        <v>0</v>
      </c>
      <c r="U71" s="198">
        <v>59.55</v>
      </c>
      <c r="V71" s="198">
        <v>0</v>
      </c>
      <c r="W71" s="198">
        <v>0</v>
      </c>
      <c r="X71" s="198">
        <v>62.13</v>
      </c>
      <c r="Y71" s="198">
        <v>0</v>
      </c>
      <c r="Z71" s="198">
        <v>113.97</v>
      </c>
      <c r="AA71" s="198">
        <v>37.99</v>
      </c>
      <c r="AB71" s="198">
        <v>0</v>
      </c>
      <c r="AC71" s="198">
        <v>14.21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25</v>
      </c>
      <c r="AJ71" s="198">
        <v>0</v>
      </c>
      <c r="AK71" s="198">
        <v>93.39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9.92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491.28</v>
      </c>
      <c r="L72" s="198">
        <v>9.59</v>
      </c>
      <c r="M72" s="198">
        <v>61.15</v>
      </c>
      <c r="N72" s="198">
        <v>49.75</v>
      </c>
      <c r="O72" s="198">
        <v>34.479999999999997</v>
      </c>
      <c r="P72" s="198">
        <v>17.100000000000001</v>
      </c>
      <c r="Q72" s="198">
        <v>9.18</v>
      </c>
      <c r="R72" s="198">
        <v>17.86</v>
      </c>
      <c r="S72" s="198">
        <v>11.11</v>
      </c>
      <c r="T72" s="198">
        <v>0</v>
      </c>
      <c r="U72" s="198">
        <v>59.55</v>
      </c>
      <c r="V72" s="198">
        <v>0</v>
      </c>
      <c r="W72" s="198">
        <v>0</v>
      </c>
      <c r="X72" s="198">
        <v>62.13</v>
      </c>
      <c r="Y72" s="198">
        <v>0</v>
      </c>
      <c r="Z72" s="198">
        <v>113.97</v>
      </c>
      <c r="AA72" s="198">
        <v>37.99</v>
      </c>
      <c r="AB72" s="198">
        <v>0</v>
      </c>
      <c r="AC72" s="198">
        <v>14.21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25</v>
      </c>
      <c r="AJ72" s="198">
        <v>0</v>
      </c>
      <c r="AK72" s="198">
        <v>93.39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4.62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491.28</v>
      </c>
      <c r="L73" s="198">
        <v>9.59</v>
      </c>
      <c r="M73" s="198">
        <v>61.15</v>
      </c>
      <c r="N73" s="198">
        <v>49.75</v>
      </c>
      <c r="O73" s="198">
        <v>34.479999999999997</v>
      </c>
      <c r="P73" s="198">
        <v>17.100000000000001</v>
      </c>
      <c r="Q73" s="198">
        <v>9.18</v>
      </c>
      <c r="R73" s="198">
        <v>17.86</v>
      </c>
      <c r="S73" s="198">
        <v>11.11</v>
      </c>
      <c r="T73" s="198">
        <v>0</v>
      </c>
      <c r="U73" s="198">
        <v>59.55</v>
      </c>
      <c r="V73" s="198">
        <v>0</v>
      </c>
      <c r="W73" s="198">
        <v>0</v>
      </c>
      <c r="X73" s="198">
        <v>62.13</v>
      </c>
      <c r="Y73" s="198">
        <v>0</v>
      </c>
      <c r="Z73" s="198">
        <v>113.97</v>
      </c>
      <c r="AA73" s="198">
        <v>37.99</v>
      </c>
      <c r="AB73" s="198">
        <v>0</v>
      </c>
      <c r="AC73" s="198">
        <v>13.21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25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2.33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491.28</v>
      </c>
      <c r="L74" s="198">
        <v>9.59</v>
      </c>
      <c r="M74" s="198">
        <v>61.15</v>
      </c>
      <c r="N74" s="198">
        <v>49.75</v>
      </c>
      <c r="O74" s="198">
        <v>34.479999999999997</v>
      </c>
      <c r="P74" s="198">
        <v>17.100000000000001</v>
      </c>
      <c r="Q74" s="198">
        <v>9.18</v>
      </c>
      <c r="R74" s="198">
        <v>17.86</v>
      </c>
      <c r="S74" s="198">
        <v>11.11</v>
      </c>
      <c r="T74" s="198">
        <v>0</v>
      </c>
      <c r="U74" s="198">
        <v>59.55</v>
      </c>
      <c r="V74" s="198">
        <v>0</v>
      </c>
      <c r="W74" s="198">
        <v>0</v>
      </c>
      <c r="X74" s="198">
        <v>62.13</v>
      </c>
      <c r="Y74" s="198">
        <v>0</v>
      </c>
      <c r="Z74" s="198">
        <v>113.97</v>
      </c>
      <c r="AA74" s="198">
        <v>37.99</v>
      </c>
      <c r="AB74" s="198">
        <v>0</v>
      </c>
      <c r="AC74" s="198">
        <v>13.21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25</v>
      </c>
      <c r="AJ74" s="198">
        <v>0</v>
      </c>
      <c r="AK74" s="198">
        <v>93.39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491.28</v>
      </c>
      <c r="L75" s="198">
        <v>9.59</v>
      </c>
      <c r="M75" s="198">
        <v>61.15</v>
      </c>
      <c r="N75" s="198">
        <v>49.75</v>
      </c>
      <c r="O75" s="198">
        <v>34.479999999999997</v>
      </c>
      <c r="P75" s="198">
        <v>17.100000000000001</v>
      </c>
      <c r="Q75" s="198">
        <v>9.18</v>
      </c>
      <c r="R75" s="198">
        <v>17.86</v>
      </c>
      <c r="S75" s="198">
        <v>11.11</v>
      </c>
      <c r="T75" s="198">
        <v>0</v>
      </c>
      <c r="U75" s="198">
        <v>59.55</v>
      </c>
      <c r="V75" s="198">
        <v>0</v>
      </c>
      <c r="W75" s="198">
        <v>0</v>
      </c>
      <c r="X75" s="198">
        <v>62.13</v>
      </c>
      <c r="Y75" s="198">
        <v>0</v>
      </c>
      <c r="Z75" s="198">
        <v>113.97</v>
      </c>
      <c r="AA75" s="198">
        <v>37.99</v>
      </c>
      <c r="AB75" s="198">
        <v>0</v>
      </c>
      <c r="AC75" s="198">
        <v>13.21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25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491.28</v>
      </c>
      <c r="L76" s="198">
        <v>9.59</v>
      </c>
      <c r="M76" s="198">
        <v>61.15</v>
      </c>
      <c r="N76" s="198">
        <v>49.75</v>
      </c>
      <c r="O76" s="198">
        <v>34.479999999999997</v>
      </c>
      <c r="P76" s="198">
        <v>17.100000000000001</v>
      </c>
      <c r="Q76" s="198">
        <v>9.18</v>
      </c>
      <c r="R76" s="198">
        <v>17.86</v>
      </c>
      <c r="S76" s="198">
        <v>11.11</v>
      </c>
      <c r="T76" s="198">
        <v>0</v>
      </c>
      <c r="U76" s="198">
        <v>59.55</v>
      </c>
      <c r="V76" s="198">
        <v>0</v>
      </c>
      <c r="W76" s="198">
        <v>0</v>
      </c>
      <c r="X76" s="198">
        <v>62.13</v>
      </c>
      <c r="Y76" s="198">
        <v>0</v>
      </c>
      <c r="Z76" s="198">
        <v>113.97</v>
      </c>
      <c r="AA76" s="198">
        <v>37.99</v>
      </c>
      <c r="AB76" s="198">
        <v>0</v>
      </c>
      <c r="AC76" s="198">
        <v>13.21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25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491.28</v>
      </c>
      <c r="L77" s="198">
        <v>9.59</v>
      </c>
      <c r="M77" s="198">
        <v>61.15</v>
      </c>
      <c r="N77" s="198">
        <v>49.75</v>
      </c>
      <c r="O77" s="198">
        <v>34.479999999999997</v>
      </c>
      <c r="P77" s="198">
        <v>17.100000000000001</v>
      </c>
      <c r="Q77" s="198">
        <v>9.18</v>
      </c>
      <c r="R77" s="198">
        <v>17.86</v>
      </c>
      <c r="S77" s="198">
        <v>11.11</v>
      </c>
      <c r="T77" s="198">
        <v>0</v>
      </c>
      <c r="U77" s="198">
        <v>59.55</v>
      </c>
      <c r="V77" s="198">
        <v>0</v>
      </c>
      <c r="W77" s="198">
        <v>0</v>
      </c>
      <c r="X77" s="198">
        <v>62.13</v>
      </c>
      <c r="Y77" s="198">
        <v>0</v>
      </c>
      <c r="Z77" s="198">
        <v>113.97</v>
      </c>
      <c r="AA77" s="198">
        <v>37.99</v>
      </c>
      <c r="AB77" s="198">
        <v>0</v>
      </c>
      <c r="AC77" s="198">
        <v>13.21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25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491.28</v>
      </c>
      <c r="L78" s="198">
        <v>9.59</v>
      </c>
      <c r="M78" s="198">
        <v>61.15</v>
      </c>
      <c r="N78" s="198">
        <v>49.75</v>
      </c>
      <c r="O78" s="198">
        <v>34.479999999999997</v>
      </c>
      <c r="P78" s="198">
        <v>17.100000000000001</v>
      </c>
      <c r="Q78" s="198">
        <v>9.18</v>
      </c>
      <c r="R78" s="198">
        <v>17.86</v>
      </c>
      <c r="S78" s="198">
        <v>11.11</v>
      </c>
      <c r="T78" s="198">
        <v>0</v>
      </c>
      <c r="U78" s="198">
        <v>59.55</v>
      </c>
      <c r="V78" s="198">
        <v>0</v>
      </c>
      <c r="W78" s="198">
        <v>0</v>
      </c>
      <c r="X78" s="198">
        <v>62.13</v>
      </c>
      <c r="Y78" s="198">
        <v>0</v>
      </c>
      <c r="Z78" s="198">
        <v>113.97</v>
      </c>
      <c r="AA78" s="198">
        <v>37.99</v>
      </c>
      <c r="AB78" s="198">
        <v>0</v>
      </c>
      <c r="AC78" s="198">
        <v>13.21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25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491.28</v>
      </c>
      <c r="L79" s="198">
        <v>9.59</v>
      </c>
      <c r="M79" s="198">
        <v>61.15</v>
      </c>
      <c r="N79" s="198">
        <v>49.75</v>
      </c>
      <c r="O79" s="198">
        <v>34.479999999999997</v>
      </c>
      <c r="P79" s="198">
        <v>17.100000000000001</v>
      </c>
      <c r="Q79" s="198">
        <v>9.18</v>
      </c>
      <c r="R79" s="198">
        <v>17.86</v>
      </c>
      <c r="S79" s="198">
        <v>11.11</v>
      </c>
      <c r="T79" s="198">
        <v>0</v>
      </c>
      <c r="U79" s="198">
        <v>59.55</v>
      </c>
      <c r="V79" s="198">
        <v>0</v>
      </c>
      <c r="W79" s="198">
        <v>0</v>
      </c>
      <c r="X79" s="198">
        <v>62.13</v>
      </c>
      <c r="Y79" s="198">
        <v>0</v>
      </c>
      <c r="Z79" s="198">
        <v>113.97</v>
      </c>
      <c r="AA79" s="198">
        <v>37.99</v>
      </c>
      <c r="AB79" s="198">
        <v>0</v>
      </c>
      <c r="AC79" s="198">
        <v>13.21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25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491.28</v>
      </c>
      <c r="L80" s="198">
        <v>9.59</v>
      </c>
      <c r="M80" s="198">
        <v>61.15</v>
      </c>
      <c r="N80" s="198">
        <v>49.75</v>
      </c>
      <c r="O80" s="198">
        <v>34.479999999999997</v>
      </c>
      <c r="P80" s="198">
        <v>17.100000000000001</v>
      </c>
      <c r="Q80" s="198">
        <v>9.18</v>
      </c>
      <c r="R80" s="198">
        <v>17.86</v>
      </c>
      <c r="S80" s="198">
        <v>11.11</v>
      </c>
      <c r="T80" s="198">
        <v>0</v>
      </c>
      <c r="U80" s="198">
        <v>59.55</v>
      </c>
      <c r="V80" s="198">
        <v>0</v>
      </c>
      <c r="W80" s="198">
        <v>0</v>
      </c>
      <c r="X80" s="198">
        <v>62.13</v>
      </c>
      <c r="Y80" s="198">
        <v>0</v>
      </c>
      <c r="Z80" s="198">
        <v>113.97</v>
      </c>
      <c r="AA80" s="198">
        <v>37.99</v>
      </c>
      <c r="AB80" s="198">
        <v>0</v>
      </c>
      <c r="AC80" s="198">
        <v>13.21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25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491.28</v>
      </c>
      <c r="L81" s="198">
        <v>9.59</v>
      </c>
      <c r="M81" s="198">
        <v>61.15</v>
      </c>
      <c r="N81" s="198">
        <v>49.75</v>
      </c>
      <c r="O81" s="198">
        <v>34.479999999999997</v>
      </c>
      <c r="P81" s="198">
        <v>17.100000000000001</v>
      </c>
      <c r="Q81" s="198">
        <v>9.18</v>
      </c>
      <c r="R81" s="198">
        <v>17.86</v>
      </c>
      <c r="S81" s="198">
        <v>11.11</v>
      </c>
      <c r="T81" s="198">
        <v>0</v>
      </c>
      <c r="U81" s="198">
        <v>59.55</v>
      </c>
      <c r="V81" s="198">
        <v>0</v>
      </c>
      <c r="W81" s="198">
        <v>0</v>
      </c>
      <c r="X81" s="198">
        <v>62.13</v>
      </c>
      <c r="Y81" s="198">
        <v>0</v>
      </c>
      <c r="Z81" s="198">
        <v>113.97</v>
      </c>
      <c r="AA81" s="198">
        <v>37.99</v>
      </c>
      <c r="AB81" s="198">
        <v>0</v>
      </c>
      <c r="AC81" s="198">
        <v>13.21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25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491.28</v>
      </c>
      <c r="L82" s="198">
        <v>9.59</v>
      </c>
      <c r="M82" s="198">
        <v>61.15</v>
      </c>
      <c r="N82" s="198">
        <v>49.75</v>
      </c>
      <c r="O82" s="198">
        <v>34.479999999999997</v>
      </c>
      <c r="P82" s="198">
        <v>17.100000000000001</v>
      </c>
      <c r="Q82" s="198">
        <v>9.18</v>
      </c>
      <c r="R82" s="198">
        <v>17.86</v>
      </c>
      <c r="S82" s="198">
        <v>11.11</v>
      </c>
      <c r="T82" s="198">
        <v>0</v>
      </c>
      <c r="U82" s="198">
        <v>59.55</v>
      </c>
      <c r="V82" s="198">
        <v>0</v>
      </c>
      <c r="W82" s="198">
        <v>0</v>
      </c>
      <c r="X82" s="198">
        <v>62.13</v>
      </c>
      <c r="Y82" s="198">
        <v>0</v>
      </c>
      <c r="Z82" s="198">
        <v>113.97</v>
      </c>
      <c r="AA82" s="198">
        <v>37.99</v>
      </c>
      <c r="AB82" s="198">
        <v>0</v>
      </c>
      <c r="AC82" s="198">
        <v>13.21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25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491.28</v>
      </c>
      <c r="L83" s="198">
        <v>9.59</v>
      </c>
      <c r="M83" s="198">
        <v>61.15</v>
      </c>
      <c r="N83" s="198">
        <v>49.75</v>
      </c>
      <c r="O83" s="198">
        <v>34.479999999999997</v>
      </c>
      <c r="P83" s="198">
        <v>17.100000000000001</v>
      </c>
      <c r="Q83" s="198">
        <v>9.18</v>
      </c>
      <c r="R83" s="198">
        <v>17.86</v>
      </c>
      <c r="S83" s="198">
        <v>11.11</v>
      </c>
      <c r="T83" s="198">
        <v>0</v>
      </c>
      <c r="U83" s="198">
        <v>59.55</v>
      </c>
      <c r="V83" s="198">
        <v>0</v>
      </c>
      <c r="W83" s="198">
        <v>0</v>
      </c>
      <c r="X83" s="198">
        <v>62.13</v>
      </c>
      <c r="Y83" s="198">
        <v>0</v>
      </c>
      <c r="Z83" s="198">
        <v>113.97</v>
      </c>
      <c r="AA83" s="198">
        <v>37.99</v>
      </c>
      <c r="AB83" s="198">
        <v>0</v>
      </c>
      <c r="AC83" s="198">
        <v>13.21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25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491.28</v>
      </c>
      <c r="L84" s="198">
        <v>9.59</v>
      </c>
      <c r="M84" s="198">
        <v>61.15</v>
      </c>
      <c r="N84" s="198">
        <v>49.75</v>
      </c>
      <c r="O84" s="198">
        <v>34.479999999999997</v>
      </c>
      <c r="P84" s="198">
        <v>17.100000000000001</v>
      </c>
      <c r="Q84" s="198">
        <v>9.18</v>
      </c>
      <c r="R84" s="198">
        <v>17.86</v>
      </c>
      <c r="S84" s="198">
        <v>11.11</v>
      </c>
      <c r="T84" s="198">
        <v>0</v>
      </c>
      <c r="U84" s="198">
        <v>59.55</v>
      </c>
      <c r="V84" s="198">
        <v>0</v>
      </c>
      <c r="W84" s="198">
        <v>0</v>
      </c>
      <c r="X84" s="198">
        <v>62.13</v>
      </c>
      <c r="Y84" s="198">
        <v>0</v>
      </c>
      <c r="Z84" s="198">
        <v>113.97</v>
      </c>
      <c r="AA84" s="198">
        <v>37.99</v>
      </c>
      <c r="AB84" s="198">
        <v>0</v>
      </c>
      <c r="AC84" s="198">
        <v>13.21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25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491.28</v>
      </c>
      <c r="L85" s="198">
        <v>9.59</v>
      </c>
      <c r="M85" s="198">
        <v>61.15</v>
      </c>
      <c r="N85" s="198">
        <v>49.75</v>
      </c>
      <c r="O85" s="198">
        <v>34.479999999999997</v>
      </c>
      <c r="P85" s="198">
        <v>17.100000000000001</v>
      </c>
      <c r="Q85" s="198">
        <v>9.18</v>
      </c>
      <c r="R85" s="198">
        <v>17.850000000000001</v>
      </c>
      <c r="S85" s="198">
        <v>11.12</v>
      </c>
      <c r="T85" s="198">
        <v>0</v>
      </c>
      <c r="U85" s="198">
        <v>59.55</v>
      </c>
      <c r="V85" s="198">
        <v>0</v>
      </c>
      <c r="W85" s="198">
        <v>0</v>
      </c>
      <c r="X85" s="198">
        <v>62.13</v>
      </c>
      <c r="Y85" s="198">
        <v>0</v>
      </c>
      <c r="Z85" s="198">
        <v>113.97</v>
      </c>
      <c r="AA85" s="198">
        <v>37.99</v>
      </c>
      <c r="AB85" s="198">
        <v>0</v>
      </c>
      <c r="AC85" s="198">
        <v>13.21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25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491.29</v>
      </c>
      <c r="L86" s="198">
        <v>9.59</v>
      </c>
      <c r="M86" s="198">
        <v>61.15</v>
      </c>
      <c r="N86" s="198">
        <v>49.75</v>
      </c>
      <c r="O86" s="198">
        <v>34.479999999999997</v>
      </c>
      <c r="P86" s="198">
        <v>17.100000000000001</v>
      </c>
      <c r="Q86" s="198">
        <v>9.18</v>
      </c>
      <c r="R86" s="198">
        <v>17.86</v>
      </c>
      <c r="S86" s="198">
        <v>11.12</v>
      </c>
      <c r="T86" s="198">
        <v>0</v>
      </c>
      <c r="U86" s="198">
        <v>59.55</v>
      </c>
      <c r="V86" s="198">
        <v>0</v>
      </c>
      <c r="W86" s="198">
        <v>0</v>
      </c>
      <c r="X86" s="198">
        <v>62.13</v>
      </c>
      <c r="Y86" s="198">
        <v>0</v>
      </c>
      <c r="Z86" s="198">
        <v>113.97</v>
      </c>
      <c r="AA86" s="198">
        <v>37.99</v>
      </c>
      <c r="AB86" s="198">
        <v>0</v>
      </c>
      <c r="AC86" s="198">
        <v>14.21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25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491.28</v>
      </c>
      <c r="L87" s="198">
        <v>9.59</v>
      </c>
      <c r="M87" s="198">
        <v>61.15</v>
      </c>
      <c r="N87" s="198">
        <v>49.75</v>
      </c>
      <c r="O87" s="198">
        <v>34.479999999999997</v>
      </c>
      <c r="P87" s="198">
        <v>17.100000000000001</v>
      </c>
      <c r="Q87" s="198">
        <v>9.18</v>
      </c>
      <c r="R87" s="198">
        <v>17.86</v>
      </c>
      <c r="S87" s="198">
        <v>11.12</v>
      </c>
      <c r="T87" s="198">
        <v>0</v>
      </c>
      <c r="U87" s="198">
        <v>59.55</v>
      </c>
      <c r="V87" s="198">
        <v>0</v>
      </c>
      <c r="W87" s="198">
        <v>0</v>
      </c>
      <c r="X87" s="198">
        <v>62.13</v>
      </c>
      <c r="Y87" s="198">
        <v>0</v>
      </c>
      <c r="Z87" s="198">
        <v>113.97</v>
      </c>
      <c r="AA87" s="198">
        <v>37.99</v>
      </c>
      <c r="AB87" s="198">
        <v>0</v>
      </c>
      <c r="AC87" s="198">
        <v>14.21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25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491.28</v>
      </c>
      <c r="L88" s="198">
        <v>9.59</v>
      </c>
      <c r="M88" s="198">
        <v>61.15</v>
      </c>
      <c r="N88" s="198">
        <v>49.75</v>
      </c>
      <c r="O88" s="198">
        <v>34.479999999999997</v>
      </c>
      <c r="P88" s="198">
        <v>17.100000000000001</v>
      </c>
      <c r="Q88" s="198">
        <v>9.18</v>
      </c>
      <c r="R88" s="198">
        <v>17.86</v>
      </c>
      <c r="S88" s="198">
        <v>11.12</v>
      </c>
      <c r="T88" s="198">
        <v>0</v>
      </c>
      <c r="U88" s="198">
        <v>59.55</v>
      </c>
      <c r="V88" s="198">
        <v>0</v>
      </c>
      <c r="W88" s="198">
        <v>0</v>
      </c>
      <c r="X88" s="198">
        <v>62.13</v>
      </c>
      <c r="Y88" s="198">
        <v>0</v>
      </c>
      <c r="Z88" s="198">
        <v>113.97</v>
      </c>
      <c r="AA88" s="198">
        <v>37.99</v>
      </c>
      <c r="AB88" s="198">
        <v>0</v>
      </c>
      <c r="AC88" s="198">
        <v>14.21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25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491.28</v>
      </c>
      <c r="L89" s="198">
        <v>9.59</v>
      </c>
      <c r="M89" s="198">
        <v>61.15</v>
      </c>
      <c r="N89" s="198">
        <v>49.75</v>
      </c>
      <c r="O89" s="198">
        <v>34.479999999999997</v>
      </c>
      <c r="P89" s="198">
        <v>17.100000000000001</v>
      </c>
      <c r="Q89" s="198">
        <v>9.18</v>
      </c>
      <c r="R89" s="198">
        <v>17.86</v>
      </c>
      <c r="S89" s="198">
        <v>11.12</v>
      </c>
      <c r="T89" s="198">
        <v>0</v>
      </c>
      <c r="U89" s="198">
        <v>59.55</v>
      </c>
      <c r="V89" s="198">
        <v>0</v>
      </c>
      <c r="W89" s="198">
        <v>0</v>
      </c>
      <c r="X89" s="198">
        <v>62.13</v>
      </c>
      <c r="Y89" s="198">
        <v>0</v>
      </c>
      <c r="Z89" s="198">
        <v>113.97</v>
      </c>
      <c r="AA89" s="198">
        <v>37.99</v>
      </c>
      <c r="AB89" s="198">
        <v>0</v>
      </c>
      <c r="AC89" s="198">
        <v>14.21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25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491.28</v>
      </c>
      <c r="L90" s="198">
        <v>9.59</v>
      </c>
      <c r="M90" s="198">
        <v>61.15</v>
      </c>
      <c r="N90" s="198">
        <v>49.75</v>
      </c>
      <c r="O90" s="198">
        <v>34.479999999999997</v>
      </c>
      <c r="P90" s="198">
        <v>17.100000000000001</v>
      </c>
      <c r="Q90" s="198">
        <v>9.18</v>
      </c>
      <c r="R90" s="198">
        <v>17.86</v>
      </c>
      <c r="S90" s="198">
        <v>11.12</v>
      </c>
      <c r="T90" s="198">
        <v>0</v>
      </c>
      <c r="U90" s="198">
        <v>59.55</v>
      </c>
      <c r="V90" s="198">
        <v>0</v>
      </c>
      <c r="W90" s="198">
        <v>0</v>
      </c>
      <c r="X90" s="198">
        <v>62.13</v>
      </c>
      <c r="Y90" s="198">
        <v>0</v>
      </c>
      <c r="Z90" s="198">
        <v>113.97</v>
      </c>
      <c r="AA90" s="198">
        <v>37.99</v>
      </c>
      <c r="AB90" s="198">
        <v>0</v>
      </c>
      <c r="AC90" s="198">
        <v>14.21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25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491.28</v>
      </c>
      <c r="L91" s="198">
        <v>9.59</v>
      </c>
      <c r="M91" s="198">
        <v>61.15</v>
      </c>
      <c r="N91" s="198">
        <v>49.75</v>
      </c>
      <c r="O91" s="198">
        <v>34.479999999999997</v>
      </c>
      <c r="P91" s="198">
        <v>16.059999999999999</v>
      </c>
      <c r="Q91" s="198">
        <v>9.19</v>
      </c>
      <c r="R91" s="198">
        <v>17.850000000000001</v>
      </c>
      <c r="S91" s="198">
        <v>11.11</v>
      </c>
      <c r="T91" s="198">
        <v>0</v>
      </c>
      <c r="U91" s="198">
        <v>59.55</v>
      </c>
      <c r="V91" s="198">
        <v>0</v>
      </c>
      <c r="W91" s="198">
        <v>0</v>
      </c>
      <c r="X91" s="198">
        <v>62.13</v>
      </c>
      <c r="Y91" s="198">
        <v>0</v>
      </c>
      <c r="Z91" s="198">
        <v>113.97</v>
      </c>
      <c r="AA91" s="198">
        <v>37.99</v>
      </c>
      <c r="AB91" s="198">
        <v>0</v>
      </c>
      <c r="AC91" s="198">
        <v>14.21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25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491.28</v>
      </c>
      <c r="L92" s="198">
        <v>9.59</v>
      </c>
      <c r="M92" s="198">
        <v>61.15</v>
      </c>
      <c r="N92" s="198">
        <v>49.75</v>
      </c>
      <c r="O92" s="198">
        <v>34.479999999999997</v>
      </c>
      <c r="P92" s="198">
        <v>16.059999999999999</v>
      </c>
      <c r="Q92" s="198">
        <v>9.19</v>
      </c>
      <c r="R92" s="198">
        <v>17.850000000000001</v>
      </c>
      <c r="S92" s="198">
        <v>11.11</v>
      </c>
      <c r="T92" s="198">
        <v>0</v>
      </c>
      <c r="U92" s="198">
        <v>59.55</v>
      </c>
      <c r="V92" s="198">
        <v>0</v>
      </c>
      <c r="W92" s="198">
        <v>0</v>
      </c>
      <c r="X92" s="198">
        <v>62.13</v>
      </c>
      <c r="Y92" s="198">
        <v>0</v>
      </c>
      <c r="Z92" s="198">
        <v>113.97</v>
      </c>
      <c r="AA92" s="198">
        <v>37.99</v>
      </c>
      <c r="AB92" s="198">
        <v>0</v>
      </c>
      <c r="AC92" s="198">
        <v>14.21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25</v>
      </c>
      <c r="AJ92" s="198">
        <v>0</v>
      </c>
      <c r="AK92" s="198">
        <v>93.4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491.28</v>
      </c>
      <c r="L93" s="198">
        <v>9.59</v>
      </c>
      <c r="M93" s="198">
        <v>61.15</v>
      </c>
      <c r="N93" s="198">
        <v>49.75</v>
      </c>
      <c r="O93" s="198">
        <v>34.479999999999997</v>
      </c>
      <c r="P93" s="198">
        <v>16.059999999999999</v>
      </c>
      <c r="Q93" s="198">
        <v>9.19</v>
      </c>
      <c r="R93" s="198">
        <v>17.850000000000001</v>
      </c>
      <c r="S93" s="198">
        <v>11.11</v>
      </c>
      <c r="T93" s="198">
        <v>0</v>
      </c>
      <c r="U93" s="198">
        <v>59.55</v>
      </c>
      <c r="V93" s="198">
        <v>0</v>
      </c>
      <c r="W93" s="198">
        <v>0</v>
      </c>
      <c r="X93" s="198">
        <v>62.13</v>
      </c>
      <c r="Y93" s="198">
        <v>0</v>
      </c>
      <c r="Z93" s="198">
        <v>113.97</v>
      </c>
      <c r="AA93" s="198">
        <v>37.99</v>
      </c>
      <c r="AB93" s="198">
        <v>0</v>
      </c>
      <c r="AC93" s="198">
        <v>14.21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25</v>
      </c>
      <c r="AJ93" s="198">
        <v>0</v>
      </c>
      <c r="AK93" s="198">
        <v>93.39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491.28</v>
      </c>
      <c r="L94" s="198">
        <v>9.59</v>
      </c>
      <c r="M94" s="198">
        <v>61.15</v>
      </c>
      <c r="N94" s="198">
        <v>49.75</v>
      </c>
      <c r="O94" s="198">
        <v>34.479999999999997</v>
      </c>
      <c r="P94" s="198">
        <v>16.059999999999999</v>
      </c>
      <c r="Q94" s="198">
        <v>9.19</v>
      </c>
      <c r="R94" s="198">
        <v>17.850000000000001</v>
      </c>
      <c r="S94" s="198">
        <v>11.11</v>
      </c>
      <c r="T94" s="198">
        <v>0</v>
      </c>
      <c r="U94" s="198">
        <v>59.55</v>
      </c>
      <c r="V94" s="198">
        <v>0</v>
      </c>
      <c r="W94" s="198">
        <v>0</v>
      </c>
      <c r="X94" s="198">
        <v>62.13</v>
      </c>
      <c r="Y94" s="198">
        <v>0</v>
      </c>
      <c r="Z94" s="198">
        <v>113.96</v>
      </c>
      <c r="AA94" s="198">
        <v>37.99</v>
      </c>
      <c r="AB94" s="198">
        <v>0</v>
      </c>
      <c r="AC94" s="198">
        <v>14.21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25</v>
      </c>
      <c r="AJ94" s="198">
        <v>0</v>
      </c>
      <c r="AK94" s="198">
        <v>93.4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491.28</v>
      </c>
      <c r="L95" s="198">
        <v>0</v>
      </c>
      <c r="M95" s="198">
        <v>61.15</v>
      </c>
      <c r="N95" s="198">
        <v>49.75</v>
      </c>
      <c r="O95" s="198">
        <v>34.479999999999997</v>
      </c>
      <c r="P95" s="198">
        <v>15.63</v>
      </c>
      <c r="Q95" s="198">
        <v>9.19</v>
      </c>
      <c r="R95" s="198">
        <v>17.850000000000001</v>
      </c>
      <c r="S95" s="198">
        <v>11.11</v>
      </c>
      <c r="T95" s="198">
        <v>0</v>
      </c>
      <c r="U95" s="198">
        <v>59.55</v>
      </c>
      <c r="V95" s="198">
        <v>0</v>
      </c>
      <c r="W95" s="198">
        <v>0</v>
      </c>
      <c r="X95" s="198">
        <v>62.13</v>
      </c>
      <c r="Y95" s="198">
        <v>0</v>
      </c>
      <c r="Z95" s="198">
        <v>113.97</v>
      </c>
      <c r="AA95" s="198">
        <v>37.99</v>
      </c>
      <c r="AB95" s="198">
        <v>0</v>
      </c>
      <c r="AC95" s="198">
        <v>14.21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25</v>
      </c>
      <c r="AJ95" s="198">
        <v>0</v>
      </c>
      <c r="AK95" s="198">
        <v>93.99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390.78</v>
      </c>
      <c r="L96" s="198">
        <v>0</v>
      </c>
      <c r="M96" s="198">
        <v>61.15</v>
      </c>
      <c r="N96" s="198">
        <v>49.75</v>
      </c>
      <c r="O96" s="198">
        <v>34.479999999999997</v>
      </c>
      <c r="P96" s="198">
        <v>15.63</v>
      </c>
      <c r="Q96" s="198">
        <v>9.19</v>
      </c>
      <c r="R96" s="198">
        <v>17.850000000000001</v>
      </c>
      <c r="S96" s="198">
        <v>11.11</v>
      </c>
      <c r="T96" s="198">
        <v>0</v>
      </c>
      <c r="U96" s="198">
        <v>59.55</v>
      </c>
      <c r="V96" s="198">
        <v>0</v>
      </c>
      <c r="W96" s="198">
        <v>0</v>
      </c>
      <c r="X96" s="198">
        <v>62.13</v>
      </c>
      <c r="Y96" s="198">
        <v>0</v>
      </c>
      <c r="Z96" s="198">
        <v>113.97</v>
      </c>
      <c r="AA96" s="198">
        <v>37.99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25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376.07</v>
      </c>
      <c r="L97" s="198">
        <v>0</v>
      </c>
      <c r="M97" s="198">
        <v>61.15</v>
      </c>
      <c r="N97" s="198">
        <v>49.75</v>
      </c>
      <c r="O97" s="198">
        <v>34.479999999999997</v>
      </c>
      <c r="P97" s="198">
        <v>15.64</v>
      </c>
      <c r="Q97" s="198">
        <v>4.8</v>
      </c>
      <c r="R97" s="198">
        <v>4.59</v>
      </c>
      <c r="S97" s="198">
        <v>4.97</v>
      </c>
      <c r="T97" s="198">
        <v>0</v>
      </c>
      <c r="U97" s="198">
        <v>59.55</v>
      </c>
      <c r="V97" s="198">
        <v>0</v>
      </c>
      <c r="W97" s="198">
        <v>0</v>
      </c>
      <c r="X97" s="198">
        <v>62.13</v>
      </c>
      <c r="Y97" s="198">
        <v>0</v>
      </c>
      <c r="Z97" s="198">
        <v>113.97</v>
      </c>
      <c r="AA97" s="198">
        <v>19.18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25</v>
      </c>
      <c r="AJ97" s="198">
        <v>0</v>
      </c>
      <c r="AK97" s="198">
        <v>99.5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326.42</v>
      </c>
      <c r="L98" s="198">
        <v>0</v>
      </c>
      <c r="M98" s="198">
        <v>61.15</v>
      </c>
      <c r="N98" s="198">
        <v>49.75</v>
      </c>
      <c r="O98" s="198">
        <v>34.479999999999997</v>
      </c>
      <c r="P98" s="198">
        <v>15.64</v>
      </c>
      <c r="Q98" s="198">
        <v>4.8</v>
      </c>
      <c r="R98" s="198">
        <v>4.59</v>
      </c>
      <c r="S98" s="198">
        <v>4.97</v>
      </c>
      <c r="T98" s="198">
        <v>0</v>
      </c>
      <c r="U98" s="198">
        <v>59.55</v>
      </c>
      <c r="V98" s="198">
        <v>0</v>
      </c>
      <c r="W98" s="198">
        <v>0</v>
      </c>
      <c r="X98" s="198">
        <v>62.13</v>
      </c>
      <c r="Y98" s="198">
        <v>0</v>
      </c>
      <c r="Z98" s="198">
        <v>113.97</v>
      </c>
      <c r="AA98" s="198">
        <v>19.18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25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10.378214999999983</v>
      </c>
      <c r="L99">
        <f t="shared" si="0"/>
        <v>0.16302999999999998</v>
      </c>
      <c r="M99">
        <f t="shared" si="0"/>
        <v>1.3073674999999993</v>
      </c>
      <c r="N99">
        <f t="shared" si="0"/>
        <v>1.0996375</v>
      </c>
      <c r="O99">
        <f t="shared" si="0"/>
        <v>0.78182250000000031</v>
      </c>
      <c r="P99">
        <f t="shared" si="0"/>
        <v>0.35594499999999996</v>
      </c>
      <c r="Q99">
        <f t="shared" si="0"/>
        <v>0.19285999999999981</v>
      </c>
      <c r="R99">
        <f t="shared" si="0"/>
        <v>0.36718249999999952</v>
      </c>
      <c r="S99">
        <f t="shared" si="0"/>
        <v>0.23310000000000022</v>
      </c>
      <c r="T99">
        <f t="shared" si="0"/>
        <v>0</v>
      </c>
      <c r="U99">
        <f t="shared" si="0"/>
        <v>1.4286800000000026</v>
      </c>
      <c r="V99">
        <f t="shared" si="0"/>
        <v>0</v>
      </c>
      <c r="W99">
        <f t="shared" si="0"/>
        <v>0</v>
      </c>
      <c r="X99">
        <f t="shared" si="0"/>
        <v>1.3211200000000016</v>
      </c>
      <c r="Y99">
        <f t="shared" si="0"/>
        <v>0</v>
      </c>
      <c r="Z99">
        <f t="shared" si="0"/>
        <v>2.5562524999999985</v>
      </c>
      <c r="AA99">
        <f t="shared" si="0"/>
        <v>0.79457249999999846</v>
      </c>
      <c r="AB99">
        <f t="shared" si="0"/>
        <v>0</v>
      </c>
      <c r="AC99">
        <f t="shared" si="0"/>
        <v>0.32526250000000018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0.56644999999999979</v>
      </c>
      <c r="AJ99">
        <f t="shared" si="0"/>
        <v>0</v>
      </c>
      <c r="AK99">
        <f t="shared" si="0"/>
        <v>2.155467500000003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0.36305500000000002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79.13</v>
      </c>
      <c r="L3" s="198">
        <v>7.67</v>
      </c>
      <c r="M3" s="198">
        <v>0</v>
      </c>
      <c r="N3" s="198">
        <v>28.77</v>
      </c>
      <c r="O3" s="198">
        <v>23.89</v>
      </c>
      <c r="P3" s="198">
        <v>42.88</v>
      </c>
      <c r="Q3" s="198">
        <v>1.92</v>
      </c>
      <c r="R3" s="198">
        <v>5.39</v>
      </c>
      <c r="S3" s="198">
        <v>3.43</v>
      </c>
      <c r="T3" s="198">
        <v>0</v>
      </c>
      <c r="U3" s="198">
        <v>317.35000000000002</v>
      </c>
      <c r="V3" s="198">
        <v>0</v>
      </c>
      <c r="W3" s="198">
        <v>0</v>
      </c>
      <c r="X3" s="198">
        <v>35.93</v>
      </c>
      <c r="Y3" s="198">
        <v>0</v>
      </c>
      <c r="Z3" s="198">
        <v>46.03</v>
      </c>
      <c r="AA3" s="198">
        <v>9.59</v>
      </c>
      <c r="AB3" s="198">
        <v>0</v>
      </c>
      <c r="AC3" s="198">
        <v>7.78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13.66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79.13</v>
      </c>
      <c r="L4" s="198">
        <v>7.67</v>
      </c>
      <c r="M4" s="198">
        <v>0</v>
      </c>
      <c r="N4" s="198">
        <v>28.77</v>
      </c>
      <c r="O4" s="198">
        <v>23.89</v>
      </c>
      <c r="P4" s="198">
        <v>42.89</v>
      </c>
      <c r="Q4" s="198">
        <v>1.92</v>
      </c>
      <c r="R4" s="198">
        <v>5.39</v>
      </c>
      <c r="S4" s="198">
        <v>3.43</v>
      </c>
      <c r="T4" s="198">
        <v>0</v>
      </c>
      <c r="U4" s="198">
        <v>317.35000000000002</v>
      </c>
      <c r="V4" s="198">
        <v>0</v>
      </c>
      <c r="W4" s="198">
        <v>0</v>
      </c>
      <c r="X4" s="198">
        <v>35.93</v>
      </c>
      <c r="Y4" s="198">
        <v>0</v>
      </c>
      <c r="Z4" s="198">
        <v>31.64</v>
      </c>
      <c r="AA4" s="198">
        <v>9.59</v>
      </c>
      <c r="AB4" s="198">
        <v>0</v>
      </c>
      <c r="AC4" s="198">
        <v>7.78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13.66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79.13</v>
      </c>
      <c r="L5" s="198">
        <v>7.67</v>
      </c>
      <c r="M5" s="198">
        <v>0</v>
      </c>
      <c r="N5" s="198">
        <v>28.77</v>
      </c>
      <c r="O5" s="198">
        <v>23.89</v>
      </c>
      <c r="P5" s="198">
        <v>42.89</v>
      </c>
      <c r="Q5" s="198">
        <v>1.92</v>
      </c>
      <c r="R5" s="198">
        <v>5.39</v>
      </c>
      <c r="S5" s="198">
        <v>3.43</v>
      </c>
      <c r="T5" s="198">
        <v>0</v>
      </c>
      <c r="U5" s="198">
        <v>317.35000000000002</v>
      </c>
      <c r="V5" s="198">
        <v>0</v>
      </c>
      <c r="W5" s="198">
        <v>0</v>
      </c>
      <c r="X5" s="198">
        <v>35.93</v>
      </c>
      <c r="Y5" s="198">
        <v>0</v>
      </c>
      <c r="Z5" s="198">
        <v>46.03</v>
      </c>
      <c r="AA5" s="198">
        <v>9.59</v>
      </c>
      <c r="AB5" s="198">
        <v>0</v>
      </c>
      <c r="AC5" s="198">
        <v>7.78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13.66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79.13</v>
      </c>
      <c r="L6" s="198">
        <v>7.67</v>
      </c>
      <c r="M6" s="198">
        <v>0</v>
      </c>
      <c r="N6" s="198">
        <v>28.77</v>
      </c>
      <c r="O6" s="198">
        <v>23.89</v>
      </c>
      <c r="P6" s="198">
        <v>42.89</v>
      </c>
      <c r="Q6" s="198">
        <v>1.92</v>
      </c>
      <c r="R6" s="198">
        <v>5.39</v>
      </c>
      <c r="S6" s="198">
        <v>3.43</v>
      </c>
      <c r="T6" s="198">
        <v>0</v>
      </c>
      <c r="U6" s="198">
        <v>317.35000000000002</v>
      </c>
      <c r="V6" s="198">
        <v>0</v>
      </c>
      <c r="W6" s="198">
        <v>0</v>
      </c>
      <c r="X6" s="198">
        <v>37.18</v>
      </c>
      <c r="Y6" s="198">
        <v>0</v>
      </c>
      <c r="Z6" s="198">
        <v>31.64</v>
      </c>
      <c r="AA6" s="198">
        <v>9.59</v>
      </c>
      <c r="AB6" s="198">
        <v>0</v>
      </c>
      <c r="AC6" s="198">
        <v>7.78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13.66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79.13</v>
      </c>
      <c r="L7" s="198">
        <v>7.67</v>
      </c>
      <c r="M7" s="198">
        <v>0</v>
      </c>
      <c r="N7" s="198">
        <v>28.77</v>
      </c>
      <c r="O7" s="198">
        <v>23.89</v>
      </c>
      <c r="P7" s="198">
        <v>42.89</v>
      </c>
      <c r="Q7" s="198">
        <v>1.92</v>
      </c>
      <c r="R7" s="198">
        <v>5.39</v>
      </c>
      <c r="S7" s="198">
        <v>3.43</v>
      </c>
      <c r="T7" s="198">
        <v>0</v>
      </c>
      <c r="U7" s="198">
        <v>317.35000000000002</v>
      </c>
      <c r="V7" s="198">
        <v>0</v>
      </c>
      <c r="W7" s="198">
        <v>0</v>
      </c>
      <c r="X7" s="198">
        <v>37.47</v>
      </c>
      <c r="Y7" s="198">
        <v>0</v>
      </c>
      <c r="Z7" s="198">
        <v>31.64</v>
      </c>
      <c r="AA7" s="198">
        <v>9.59</v>
      </c>
      <c r="AB7" s="198">
        <v>0</v>
      </c>
      <c r="AC7" s="198">
        <v>7.78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13.66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79.13</v>
      </c>
      <c r="L8" s="198">
        <v>7.67</v>
      </c>
      <c r="M8" s="198">
        <v>0</v>
      </c>
      <c r="N8" s="198">
        <v>28.77</v>
      </c>
      <c r="O8" s="198">
        <v>23.89</v>
      </c>
      <c r="P8" s="198">
        <v>42.89</v>
      </c>
      <c r="Q8" s="198">
        <v>1.92</v>
      </c>
      <c r="R8" s="198">
        <v>5.39</v>
      </c>
      <c r="S8" s="198">
        <v>3.43</v>
      </c>
      <c r="T8" s="198">
        <v>0</v>
      </c>
      <c r="U8" s="198">
        <v>317.35000000000002</v>
      </c>
      <c r="V8" s="198">
        <v>0</v>
      </c>
      <c r="W8" s="198">
        <v>0</v>
      </c>
      <c r="X8" s="198">
        <v>15.44</v>
      </c>
      <c r="Y8" s="198">
        <v>0</v>
      </c>
      <c r="Z8" s="198">
        <v>31.64</v>
      </c>
      <c r="AA8" s="198">
        <v>9.59</v>
      </c>
      <c r="AB8" s="198">
        <v>0</v>
      </c>
      <c r="AC8" s="198">
        <v>7.78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13.66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79.13</v>
      </c>
      <c r="L9" s="198">
        <v>7.67</v>
      </c>
      <c r="M9" s="198">
        <v>0</v>
      </c>
      <c r="N9" s="198">
        <v>28.77</v>
      </c>
      <c r="O9" s="198">
        <v>23.89</v>
      </c>
      <c r="P9" s="198">
        <v>42.89</v>
      </c>
      <c r="Q9" s="198">
        <v>1.92</v>
      </c>
      <c r="R9" s="198">
        <v>5.39</v>
      </c>
      <c r="S9" s="198">
        <v>3.43</v>
      </c>
      <c r="T9" s="198">
        <v>0</v>
      </c>
      <c r="U9" s="198">
        <v>317.35000000000002</v>
      </c>
      <c r="V9" s="198">
        <v>0</v>
      </c>
      <c r="W9" s="198">
        <v>0</v>
      </c>
      <c r="X9" s="198">
        <v>15.44</v>
      </c>
      <c r="Y9" s="198">
        <v>0</v>
      </c>
      <c r="Z9" s="198">
        <v>31.64</v>
      </c>
      <c r="AA9" s="198">
        <v>9.59</v>
      </c>
      <c r="AB9" s="198">
        <v>0</v>
      </c>
      <c r="AC9" s="198">
        <v>7.78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13.66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79.13</v>
      </c>
      <c r="L10" s="198">
        <v>7.67</v>
      </c>
      <c r="M10" s="198">
        <v>0</v>
      </c>
      <c r="N10" s="198">
        <v>28.77</v>
      </c>
      <c r="O10" s="198">
        <v>23.89</v>
      </c>
      <c r="P10" s="198">
        <v>42.89</v>
      </c>
      <c r="Q10" s="198">
        <v>1.92</v>
      </c>
      <c r="R10" s="198">
        <v>5.39</v>
      </c>
      <c r="S10" s="198">
        <v>3.43</v>
      </c>
      <c r="T10" s="198">
        <v>0</v>
      </c>
      <c r="U10" s="198">
        <v>317.35000000000002</v>
      </c>
      <c r="V10" s="198">
        <v>0</v>
      </c>
      <c r="W10" s="198">
        <v>0</v>
      </c>
      <c r="X10" s="198">
        <v>15.44</v>
      </c>
      <c r="Y10" s="198">
        <v>0</v>
      </c>
      <c r="Z10" s="198">
        <v>31.64</v>
      </c>
      <c r="AA10" s="198">
        <v>9.59</v>
      </c>
      <c r="AB10" s="198">
        <v>0</v>
      </c>
      <c r="AC10" s="198">
        <v>7.78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13.66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79.13</v>
      </c>
      <c r="L11" s="198">
        <v>7.67</v>
      </c>
      <c r="M11" s="198">
        <v>0</v>
      </c>
      <c r="N11" s="198">
        <v>28.77</v>
      </c>
      <c r="O11" s="198">
        <v>23.94</v>
      </c>
      <c r="P11" s="198">
        <v>42.89</v>
      </c>
      <c r="Q11" s="198">
        <v>1.92</v>
      </c>
      <c r="R11" s="198">
        <v>5.39</v>
      </c>
      <c r="S11" s="198">
        <v>3.43</v>
      </c>
      <c r="T11" s="198">
        <v>0</v>
      </c>
      <c r="U11" s="198">
        <v>317.35000000000002</v>
      </c>
      <c r="V11" s="198">
        <v>0</v>
      </c>
      <c r="W11" s="198">
        <v>0</v>
      </c>
      <c r="X11" s="198">
        <v>15.44</v>
      </c>
      <c r="Y11" s="198">
        <v>0</v>
      </c>
      <c r="Z11" s="198">
        <v>31.64</v>
      </c>
      <c r="AA11" s="198">
        <v>9.59</v>
      </c>
      <c r="AB11" s="198">
        <v>0</v>
      </c>
      <c r="AC11" s="198">
        <v>7.78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13.66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79.13</v>
      </c>
      <c r="L12" s="198">
        <v>7.67</v>
      </c>
      <c r="M12" s="198">
        <v>0</v>
      </c>
      <c r="N12" s="198">
        <v>28.77</v>
      </c>
      <c r="O12" s="198">
        <v>23.98</v>
      </c>
      <c r="P12" s="198">
        <v>42.89</v>
      </c>
      <c r="Q12" s="198">
        <v>1.92</v>
      </c>
      <c r="R12" s="198">
        <v>5.39</v>
      </c>
      <c r="S12" s="198">
        <v>3.43</v>
      </c>
      <c r="T12" s="198">
        <v>0</v>
      </c>
      <c r="U12" s="198">
        <v>317.35000000000002</v>
      </c>
      <c r="V12" s="198">
        <v>0</v>
      </c>
      <c r="W12" s="198">
        <v>0</v>
      </c>
      <c r="X12" s="198">
        <v>15.44</v>
      </c>
      <c r="Y12" s="198">
        <v>0</v>
      </c>
      <c r="Z12" s="198">
        <v>31.64</v>
      </c>
      <c r="AA12" s="198">
        <v>9.59</v>
      </c>
      <c r="AB12" s="198">
        <v>0</v>
      </c>
      <c r="AC12" s="198">
        <v>7.78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13.66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78.44</v>
      </c>
      <c r="L13" s="198">
        <v>7.67</v>
      </c>
      <c r="M13" s="198">
        <v>0</v>
      </c>
      <c r="N13" s="198">
        <v>28.77</v>
      </c>
      <c r="O13" s="198">
        <v>23.71</v>
      </c>
      <c r="P13" s="198">
        <v>42.89</v>
      </c>
      <c r="Q13" s="198">
        <v>1.92</v>
      </c>
      <c r="R13" s="198">
        <v>5.39</v>
      </c>
      <c r="S13" s="198">
        <v>3.43</v>
      </c>
      <c r="T13" s="198">
        <v>0</v>
      </c>
      <c r="U13" s="198">
        <v>317.35000000000002</v>
      </c>
      <c r="V13" s="198">
        <v>0</v>
      </c>
      <c r="W13" s="198">
        <v>0</v>
      </c>
      <c r="X13" s="198">
        <v>14.72</v>
      </c>
      <c r="Y13" s="198">
        <v>0</v>
      </c>
      <c r="Z13" s="198">
        <v>31.64</v>
      </c>
      <c r="AA13" s="198">
        <v>9.59</v>
      </c>
      <c r="AB13" s="198">
        <v>0</v>
      </c>
      <c r="AC13" s="198">
        <v>7.78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13.66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89.18</v>
      </c>
      <c r="L14" s="198">
        <v>7.67</v>
      </c>
      <c r="M14" s="198">
        <v>0</v>
      </c>
      <c r="N14" s="198">
        <v>28.77</v>
      </c>
      <c r="O14" s="198">
        <v>23.71</v>
      </c>
      <c r="P14" s="198">
        <v>42.89</v>
      </c>
      <c r="Q14" s="198">
        <v>1.92</v>
      </c>
      <c r="R14" s="198">
        <v>5.39</v>
      </c>
      <c r="S14" s="198">
        <v>3.43</v>
      </c>
      <c r="T14" s="198">
        <v>0</v>
      </c>
      <c r="U14" s="198">
        <v>317.35000000000002</v>
      </c>
      <c r="V14" s="198">
        <v>0</v>
      </c>
      <c r="W14" s="198">
        <v>0</v>
      </c>
      <c r="X14" s="198">
        <v>37.47</v>
      </c>
      <c r="Y14" s="198">
        <v>0</v>
      </c>
      <c r="Z14" s="198">
        <v>31.64</v>
      </c>
      <c r="AA14" s="198">
        <v>9.59</v>
      </c>
      <c r="AB14" s="198">
        <v>0</v>
      </c>
      <c r="AC14" s="198">
        <v>7.78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13.66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81.48</v>
      </c>
      <c r="L15" s="198">
        <v>7.67</v>
      </c>
      <c r="M15" s="198">
        <v>0</v>
      </c>
      <c r="N15" s="198">
        <v>28.77</v>
      </c>
      <c r="O15" s="198">
        <v>23.71</v>
      </c>
      <c r="P15" s="198">
        <v>42.89</v>
      </c>
      <c r="Q15" s="198">
        <v>1.92</v>
      </c>
      <c r="R15" s="198">
        <v>5.39</v>
      </c>
      <c r="S15" s="198">
        <v>3.43</v>
      </c>
      <c r="T15" s="198">
        <v>0</v>
      </c>
      <c r="U15" s="198">
        <v>317.35000000000002</v>
      </c>
      <c r="V15" s="198">
        <v>0</v>
      </c>
      <c r="W15" s="198">
        <v>0</v>
      </c>
      <c r="X15" s="198">
        <v>15</v>
      </c>
      <c r="Y15" s="198">
        <v>0</v>
      </c>
      <c r="Z15" s="198">
        <v>31.64</v>
      </c>
      <c r="AA15" s="198">
        <v>9.59</v>
      </c>
      <c r="AB15" s="198">
        <v>0</v>
      </c>
      <c r="AC15" s="198">
        <v>7.78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13.66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81.48</v>
      </c>
      <c r="L16" s="198">
        <v>7.67</v>
      </c>
      <c r="M16" s="198">
        <v>0</v>
      </c>
      <c r="N16" s="198">
        <v>28.77</v>
      </c>
      <c r="O16" s="198">
        <v>23.71</v>
      </c>
      <c r="P16" s="198">
        <v>42.89</v>
      </c>
      <c r="Q16" s="198">
        <v>1.92</v>
      </c>
      <c r="R16" s="198">
        <v>5.39</v>
      </c>
      <c r="S16" s="198">
        <v>3.43</v>
      </c>
      <c r="T16" s="198">
        <v>0</v>
      </c>
      <c r="U16" s="198">
        <v>317.35000000000002</v>
      </c>
      <c r="V16" s="198">
        <v>0</v>
      </c>
      <c r="W16" s="198">
        <v>0</v>
      </c>
      <c r="X16" s="198">
        <v>15</v>
      </c>
      <c r="Y16" s="198">
        <v>0</v>
      </c>
      <c r="Z16" s="198">
        <v>31.64</v>
      </c>
      <c r="AA16" s="198">
        <v>9.59</v>
      </c>
      <c r="AB16" s="198">
        <v>0</v>
      </c>
      <c r="AC16" s="198">
        <v>7.78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13.66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81.48</v>
      </c>
      <c r="L17" s="198">
        <v>7.67</v>
      </c>
      <c r="M17" s="198">
        <v>0</v>
      </c>
      <c r="N17" s="198">
        <v>28.77</v>
      </c>
      <c r="O17" s="198">
        <v>23.71</v>
      </c>
      <c r="P17" s="198">
        <v>42.89</v>
      </c>
      <c r="Q17" s="198">
        <v>1.92</v>
      </c>
      <c r="R17" s="198">
        <v>5.39</v>
      </c>
      <c r="S17" s="198">
        <v>3.43</v>
      </c>
      <c r="T17" s="198">
        <v>0</v>
      </c>
      <c r="U17" s="198">
        <v>314.58999999999997</v>
      </c>
      <c r="V17" s="198">
        <v>0</v>
      </c>
      <c r="W17" s="198">
        <v>0</v>
      </c>
      <c r="X17" s="198">
        <v>37.47</v>
      </c>
      <c r="Y17" s="198">
        <v>0</v>
      </c>
      <c r="Z17" s="198">
        <v>31.64</v>
      </c>
      <c r="AA17" s="198">
        <v>9.59</v>
      </c>
      <c r="AB17" s="198">
        <v>0</v>
      </c>
      <c r="AC17" s="198">
        <v>7.78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13.66</v>
      </c>
      <c r="AJ17" s="198">
        <v>0</v>
      </c>
      <c r="AK17" s="198">
        <v>39.22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81.48</v>
      </c>
      <c r="L18" s="198">
        <v>7.67</v>
      </c>
      <c r="M18" s="198">
        <v>0</v>
      </c>
      <c r="N18" s="198">
        <v>28.77</v>
      </c>
      <c r="O18" s="198">
        <v>23.71</v>
      </c>
      <c r="P18" s="198">
        <v>42.89</v>
      </c>
      <c r="Q18" s="198">
        <v>1.92</v>
      </c>
      <c r="R18" s="198">
        <v>5.39</v>
      </c>
      <c r="S18" s="198">
        <v>3.43</v>
      </c>
      <c r="T18" s="198">
        <v>0</v>
      </c>
      <c r="U18" s="198">
        <v>314.58999999999997</v>
      </c>
      <c r="V18" s="198">
        <v>0</v>
      </c>
      <c r="W18" s="198">
        <v>0</v>
      </c>
      <c r="X18" s="198">
        <v>27</v>
      </c>
      <c r="Y18" s="198">
        <v>0</v>
      </c>
      <c r="Z18" s="198">
        <v>31.64</v>
      </c>
      <c r="AA18" s="198">
        <v>9.59</v>
      </c>
      <c r="AB18" s="198">
        <v>0</v>
      </c>
      <c r="AC18" s="198">
        <v>7.78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13.66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81.48</v>
      </c>
      <c r="L19" s="198">
        <v>7.67</v>
      </c>
      <c r="M19" s="198">
        <v>0</v>
      </c>
      <c r="N19" s="198">
        <v>28.77</v>
      </c>
      <c r="O19" s="198">
        <v>23.7</v>
      </c>
      <c r="P19" s="198">
        <v>42.89</v>
      </c>
      <c r="Q19" s="198">
        <v>1.92</v>
      </c>
      <c r="R19" s="198">
        <v>5.39</v>
      </c>
      <c r="S19" s="198">
        <v>3.43</v>
      </c>
      <c r="T19" s="198">
        <v>0</v>
      </c>
      <c r="U19" s="198">
        <v>314.58999999999997</v>
      </c>
      <c r="V19" s="198">
        <v>0</v>
      </c>
      <c r="W19" s="198">
        <v>0</v>
      </c>
      <c r="X19" s="198">
        <v>22</v>
      </c>
      <c r="Y19" s="198">
        <v>0</v>
      </c>
      <c r="Z19" s="198">
        <v>31.64</v>
      </c>
      <c r="AA19" s="198">
        <v>9.59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13.66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81.48</v>
      </c>
      <c r="L20" s="198">
        <v>7.67</v>
      </c>
      <c r="M20" s="198">
        <v>0</v>
      </c>
      <c r="N20" s="198">
        <v>28.77</v>
      </c>
      <c r="O20" s="198">
        <v>23.71</v>
      </c>
      <c r="P20" s="198">
        <v>42.89</v>
      </c>
      <c r="Q20" s="198">
        <v>1.92</v>
      </c>
      <c r="R20" s="198">
        <v>5.39</v>
      </c>
      <c r="S20" s="198">
        <v>3.43</v>
      </c>
      <c r="T20" s="198">
        <v>0</v>
      </c>
      <c r="U20" s="198">
        <v>314.58999999999997</v>
      </c>
      <c r="V20" s="198">
        <v>0</v>
      </c>
      <c r="W20" s="198">
        <v>0</v>
      </c>
      <c r="X20" s="198">
        <v>15.42</v>
      </c>
      <c r="Y20" s="198">
        <v>0</v>
      </c>
      <c r="Z20" s="198">
        <v>31.64</v>
      </c>
      <c r="AA20" s="198">
        <v>9.59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13.66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89.18</v>
      </c>
      <c r="L21" s="198">
        <v>7.67</v>
      </c>
      <c r="M21" s="198">
        <v>0</v>
      </c>
      <c r="N21" s="198">
        <v>28.77</v>
      </c>
      <c r="O21" s="198">
        <v>23.7</v>
      </c>
      <c r="P21" s="198">
        <v>42.89</v>
      </c>
      <c r="Q21" s="198">
        <v>1.92</v>
      </c>
      <c r="R21" s="198">
        <v>3.84</v>
      </c>
      <c r="S21" s="198">
        <v>3.43</v>
      </c>
      <c r="T21" s="198">
        <v>0</v>
      </c>
      <c r="U21" s="198">
        <v>317.35000000000002</v>
      </c>
      <c r="V21" s="198">
        <v>0</v>
      </c>
      <c r="W21" s="198">
        <v>0</v>
      </c>
      <c r="X21" s="198">
        <v>37.340000000000003</v>
      </c>
      <c r="Y21" s="198">
        <v>0</v>
      </c>
      <c r="Z21" s="198">
        <v>31.64</v>
      </c>
      <c r="AA21" s="198">
        <v>9.59</v>
      </c>
      <c r="AB21" s="198">
        <v>0</v>
      </c>
      <c r="AC21" s="198">
        <v>7.78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13.66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81.48</v>
      </c>
      <c r="L22" s="198">
        <v>7.67</v>
      </c>
      <c r="M22" s="198">
        <v>0</v>
      </c>
      <c r="N22" s="198">
        <v>28.77</v>
      </c>
      <c r="O22" s="198">
        <v>23.7</v>
      </c>
      <c r="P22" s="198">
        <v>42.89</v>
      </c>
      <c r="Q22" s="198">
        <v>1.92</v>
      </c>
      <c r="R22" s="198">
        <v>3.84</v>
      </c>
      <c r="S22" s="198">
        <v>3.43</v>
      </c>
      <c r="T22" s="198">
        <v>0</v>
      </c>
      <c r="U22" s="198">
        <v>317.35000000000002</v>
      </c>
      <c r="V22" s="198">
        <v>0</v>
      </c>
      <c r="W22" s="198">
        <v>0</v>
      </c>
      <c r="X22" s="198">
        <v>14.97</v>
      </c>
      <c r="Y22" s="198">
        <v>0</v>
      </c>
      <c r="Z22" s="198">
        <v>31.64</v>
      </c>
      <c r="AA22" s="198">
        <v>9.59</v>
      </c>
      <c r="AB22" s="198">
        <v>0</v>
      </c>
      <c r="AC22" s="198">
        <v>7.78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13.66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81.45</v>
      </c>
      <c r="L23" s="198">
        <v>7.67</v>
      </c>
      <c r="M23" s="198">
        <v>0</v>
      </c>
      <c r="N23" s="198">
        <v>28.77</v>
      </c>
      <c r="O23" s="198">
        <v>23.7</v>
      </c>
      <c r="P23" s="198">
        <v>42.89</v>
      </c>
      <c r="Q23" s="198">
        <v>1.92</v>
      </c>
      <c r="R23" s="198">
        <v>3.84</v>
      </c>
      <c r="S23" s="198">
        <v>2.88</v>
      </c>
      <c r="T23" s="198">
        <v>0</v>
      </c>
      <c r="U23" s="198">
        <v>317.35000000000002</v>
      </c>
      <c r="V23" s="198">
        <v>0</v>
      </c>
      <c r="W23" s="198">
        <v>0</v>
      </c>
      <c r="X23" s="198">
        <v>14.38</v>
      </c>
      <c r="Y23" s="198">
        <v>0</v>
      </c>
      <c r="Z23" s="198">
        <v>52.74</v>
      </c>
      <c r="AA23" s="198">
        <v>9.59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13.66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81.45</v>
      </c>
      <c r="L24" s="198">
        <v>7.67</v>
      </c>
      <c r="M24" s="198">
        <v>0</v>
      </c>
      <c r="N24" s="198">
        <v>28.77</v>
      </c>
      <c r="O24" s="198">
        <v>23.7</v>
      </c>
      <c r="P24" s="198">
        <v>42.88</v>
      </c>
      <c r="Q24" s="198">
        <v>1.92</v>
      </c>
      <c r="R24" s="198">
        <v>3.84</v>
      </c>
      <c r="S24" s="198">
        <v>2.94</v>
      </c>
      <c r="T24" s="198">
        <v>0</v>
      </c>
      <c r="U24" s="198">
        <v>317.35000000000002</v>
      </c>
      <c r="V24" s="198">
        <v>0</v>
      </c>
      <c r="W24" s="198">
        <v>0</v>
      </c>
      <c r="X24" s="198">
        <v>14.38</v>
      </c>
      <c r="Y24" s="198">
        <v>0</v>
      </c>
      <c r="Z24" s="198">
        <v>65.91</v>
      </c>
      <c r="AA24" s="198">
        <v>9.59</v>
      </c>
      <c r="AB24" s="198">
        <v>0</v>
      </c>
      <c r="AC24" s="198">
        <v>7.78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13.66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81.45</v>
      </c>
      <c r="L25" s="198">
        <v>7.67</v>
      </c>
      <c r="M25" s="198">
        <v>0</v>
      </c>
      <c r="N25" s="198">
        <v>28.77</v>
      </c>
      <c r="O25" s="198">
        <v>23.7</v>
      </c>
      <c r="P25" s="198">
        <v>42.88</v>
      </c>
      <c r="Q25" s="198">
        <v>1.92</v>
      </c>
      <c r="R25" s="198">
        <v>3.84</v>
      </c>
      <c r="S25" s="198">
        <v>3</v>
      </c>
      <c r="T25" s="198">
        <v>0</v>
      </c>
      <c r="U25" s="198">
        <v>317.35000000000002</v>
      </c>
      <c r="V25" s="198">
        <v>0</v>
      </c>
      <c r="W25" s="198">
        <v>0</v>
      </c>
      <c r="X25" s="198">
        <v>14.38</v>
      </c>
      <c r="Y25" s="198">
        <v>0</v>
      </c>
      <c r="Z25" s="198">
        <v>65.91</v>
      </c>
      <c r="AA25" s="198">
        <v>9.59</v>
      </c>
      <c r="AB25" s="198">
        <v>0</v>
      </c>
      <c r="AC25" s="198">
        <v>7.78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13.66</v>
      </c>
      <c r="AJ25" s="198">
        <v>0</v>
      </c>
      <c r="AK25" s="198">
        <v>47.79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98.77</v>
      </c>
      <c r="L26" s="198">
        <v>7.67</v>
      </c>
      <c r="M26" s="198">
        <v>0</v>
      </c>
      <c r="N26" s="198">
        <v>28.77</v>
      </c>
      <c r="O26" s="198">
        <v>23.7</v>
      </c>
      <c r="P26" s="198">
        <v>42.88</v>
      </c>
      <c r="Q26" s="198">
        <v>1.92</v>
      </c>
      <c r="R26" s="198">
        <v>3.83</v>
      </c>
      <c r="S26" s="198">
        <v>2.87</v>
      </c>
      <c r="T26" s="198">
        <v>0</v>
      </c>
      <c r="U26" s="198">
        <v>317.35000000000002</v>
      </c>
      <c r="V26" s="198">
        <v>0</v>
      </c>
      <c r="W26" s="198">
        <v>0</v>
      </c>
      <c r="X26" s="198">
        <v>14.38</v>
      </c>
      <c r="Y26" s="198">
        <v>0</v>
      </c>
      <c r="Z26" s="198">
        <v>65.91</v>
      </c>
      <c r="AA26" s="198">
        <v>9.59</v>
      </c>
      <c r="AB26" s="198">
        <v>0</v>
      </c>
      <c r="AC26" s="198">
        <v>7.78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13.66</v>
      </c>
      <c r="AJ26" s="198">
        <v>0</v>
      </c>
      <c r="AK26" s="198">
        <v>48.72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73.3</v>
      </c>
      <c r="L27" s="198">
        <v>7.67</v>
      </c>
      <c r="M27" s="198">
        <v>0</v>
      </c>
      <c r="N27" s="198">
        <v>28.77</v>
      </c>
      <c r="O27" s="198">
        <v>23.7</v>
      </c>
      <c r="P27" s="198">
        <v>42.88</v>
      </c>
      <c r="Q27" s="198">
        <v>1.92</v>
      </c>
      <c r="R27" s="198">
        <v>3.83</v>
      </c>
      <c r="S27" s="198">
        <v>2.88</v>
      </c>
      <c r="T27" s="198">
        <v>0</v>
      </c>
      <c r="U27" s="198">
        <v>317.35000000000002</v>
      </c>
      <c r="V27" s="198">
        <v>0</v>
      </c>
      <c r="W27" s="198">
        <v>0</v>
      </c>
      <c r="X27" s="198">
        <v>35.93</v>
      </c>
      <c r="Y27" s="198">
        <v>0</v>
      </c>
      <c r="Z27" s="198">
        <v>65.91</v>
      </c>
      <c r="AA27" s="198">
        <v>9.59</v>
      </c>
      <c r="AB27" s="198">
        <v>0</v>
      </c>
      <c r="AC27" s="198">
        <v>7.78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13.66</v>
      </c>
      <c r="AJ27" s="198">
        <v>0</v>
      </c>
      <c r="AK27" s="198">
        <v>49.37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79.59</v>
      </c>
      <c r="L28" s="198">
        <v>7.67</v>
      </c>
      <c r="M28" s="198">
        <v>0</v>
      </c>
      <c r="N28" s="198">
        <v>28.77</v>
      </c>
      <c r="O28" s="198">
        <v>23.7</v>
      </c>
      <c r="P28" s="198">
        <v>42.88</v>
      </c>
      <c r="Q28" s="198">
        <v>1.92</v>
      </c>
      <c r="R28" s="198">
        <v>3.83</v>
      </c>
      <c r="S28" s="198">
        <v>2.88</v>
      </c>
      <c r="T28" s="198">
        <v>0</v>
      </c>
      <c r="U28" s="198">
        <v>317.35000000000002</v>
      </c>
      <c r="V28" s="198">
        <v>0</v>
      </c>
      <c r="W28" s="198">
        <v>0</v>
      </c>
      <c r="X28" s="198">
        <v>35.42</v>
      </c>
      <c r="Y28" s="198">
        <v>0</v>
      </c>
      <c r="Z28" s="198">
        <v>65.91</v>
      </c>
      <c r="AA28" s="198">
        <v>9.59</v>
      </c>
      <c r="AB28" s="198">
        <v>0</v>
      </c>
      <c r="AC28" s="198">
        <v>7.78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13.66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97.12</v>
      </c>
      <c r="L29" s="198">
        <v>7.67</v>
      </c>
      <c r="M29" s="198">
        <v>0</v>
      </c>
      <c r="N29" s="198">
        <v>28.77</v>
      </c>
      <c r="O29" s="198">
        <v>23.7</v>
      </c>
      <c r="P29" s="198">
        <v>42.88</v>
      </c>
      <c r="Q29" s="198">
        <v>1.92</v>
      </c>
      <c r="R29" s="198">
        <v>3.83</v>
      </c>
      <c r="S29" s="198">
        <v>2.88</v>
      </c>
      <c r="T29" s="198">
        <v>0</v>
      </c>
      <c r="U29" s="198">
        <v>317.35000000000002</v>
      </c>
      <c r="V29" s="198">
        <v>0</v>
      </c>
      <c r="W29" s="198">
        <v>0</v>
      </c>
      <c r="X29" s="198">
        <v>35.93</v>
      </c>
      <c r="Y29" s="198">
        <v>0</v>
      </c>
      <c r="Z29" s="198">
        <v>65.91</v>
      </c>
      <c r="AA29" s="198">
        <v>9.59</v>
      </c>
      <c r="AB29" s="198">
        <v>0</v>
      </c>
      <c r="AC29" s="198">
        <v>7.78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13.66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0.85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97.12</v>
      </c>
      <c r="L30" s="198">
        <v>22.05</v>
      </c>
      <c r="M30" s="198">
        <v>0</v>
      </c>
      <c r="N30" s="198">
        <v>28.77</v>
      </c>
      <c r="O30" s="198">
        <v>23.7</v>
      </c>
      <c r="P30" s="198">
        <v>42.88</v>
      </c>
      <c r="Q30" s="198">
        <v>1.92</v>
      </c>
      <c r="R30" s="198">
        <v>3.83</v>
      </c>
      <c r="S30" s="198">
        <v>2.88</v>
      </c>
      <c r="T30" s="198">
        <v>0</v>
      </c>
      <c r="U30" s="198">
        <v>317.35000000000002</v>
      </c>
      <c r="V30" s="198">
        <v>0</v>
      </c>
      <c r="W30" s="198">
        <v>0</v>
      </c>
      <c r="X30" s="198">
        <v>35.93</v>
      </c>
      <c r="Y30" s="198">
        <v>0</v>
      </c>
      <c r="Z30" s="198">
        <v>65.91</v>
      </c>
      <c r="AA30" s="198">
        <v>21.97</v>
      </c>
      <c r="AB30" s="198">
        <v>0</v>
      </c>
      <c r="AC30" s="198">
        <v>7.78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13.66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1.85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91.1</v>
      </c>
      <c r="L31" s="198">
        <v>22.05</v>
      </c>
      <c r="M31" s="198">
        <v>0</v>
      </c>
      <c r="N31" s="198">
        <v>28.77</v>
      </c>
      <c r="O31" s="198">
        <v>23.7</v>
      </c>
      <c r="P31" s="198">
        <v>42.88</v>
      </c>
      <c r="Q31" s="198">
        <v>1.92</v>
      </c>
      <c r="R31" s="198">
        <v>3.83</v>
      </c>
      <c r="S31" s="198">
        <v>2.88</v>
      </c>
      <c r="T31" s="198">
        <v>0</v>
      </c>
      <c r="U31" s="198">
        <v>317.35000000000002</v>
      </c>
      <c r="V31" s="198">
        <v>0</v>
      </c>
      <c r="W31" s="198">
        <v>0</v>
      </c>
      <c r="X31" s="198">
        <v>35.93</v>
      </c>
      <c r="Y31" s="198">
        <v>0</v>
      </c>
      <c r="Z31" s="198">
        <v>65.91</v>
      </c>
      <c r="AA31" s="198">
        <v>20.059999999999999</v>
      </c>
      <c r="AB31" s="198">
        <v>0</v>
      </c>
      <c r="AC31" s="198">
        <v>7.78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13.66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91.09</v>
      </c>
      <c r="L32" s="198">
        <v>22.05</v>
      </c>
      <c r="M32" s="198">
        <v>0</v>
      </c>
      <c r="N32" s="198">
        <v>28.77</v>
      </c>
      <c r="O32" s="198">
        <v>23.7</v>
      </c>
      <c r="P32" s="198">
        <v>42.88</v>
      </c>
      <c r="Q32" s="198">
        <v>1.81</v>
      </c>
      <c r="R32" s="198">
        <v>3.83</v>
      </c>
      <c r="S32" s="198">
        <v>2.88</v>
      </c>
      <c r="T32" s="198">
        <v>0</v>
      </c>
      <c r="U32" s="198">
        <v>317.35000000000002</v>
      </c>
      <c r="V32" s="198">
        <v>0</v>
      </c>
      <c r="W32" s="198">
        <v>0</v>
      </c>
      <c r="X32" s="198">
        <v>35.93</v>
      </c>
      <c r="Y32" s="198">
        <v>0</v>
      </c>
      <c r="Z32" s="198">
        <v>65.91</v>
      </c>
      <c r="AA32" s="198">
        <v>21.97</v>
      </c>
      <c r="AB32" s="198">
        <v>0</v>
      </c>
      <c r="AC32" s="198">
        <v>7.78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13.66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10.26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158.25</v>
      </c>
      <c r="L33" s="198">
        <v>22.05</v>
      </c>
      <c r="M33" s="198">
        <v>0</v>
      </c>
      <c r="N33" s="198">
        <v>28.77</v>
      </c>
      <c r="O33" s="198">
        <v>23.7</v>
      </c>
      <c r="P33" s="198">
        <v>42.88</v>
      </c>
      <c r="Q33" s="198">
        <v>1.92</v>
      </c>
      <c r="R33" s="198">
        <v>3.83</v>
      </c>
      <c r="S33" s="198">
        <v>2.88</v>
      </c>
      <c r="T33" s="198">
        <v>0</v>
      </c>
      <c r="U33" s="198">
        <v>317.35000000000002</v>
      </c>
      <c r="V33" s="198">
        <v>0</v>
      </c>
      <c r="W33" s="198">
        <v>0</v>
      </c>
      <c r="X33" s="198">
        <v>35.93</v>
      </c>
      <c r="Y33" s="198">
        <v>0</v>
      </c>
      <c r="Z33" s="198">
        <v>65.91</v>
      </c>
      <c r="AA33" s="198">
        <v>21.97</v>
      </c>
      <c r="AB33" s="198">
        <v>0</v>
      </c>
      <c r="AC33" s="198">
        <v>7.78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13.66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17.43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158.25</v>
      </c>
      <c r="L34" s="198">
        <v>22.05</v>
      </c>
      <c r="M34" s="198">
        <v>0</v>
      </c>
      <c r="N34" s="198">
        <v>28.77</v>
      </c>
      <c r="O34" s="198">
        <v>23.7</v>
      </c>
      <c r="P34" s="198">
        <v>42.88</v>
      </c>
      <c r="Q34" s="198">
        <v>1.92</v>
      </c>
      <c r="R34" s="198">
        <v>3.83</v>
      </c>
      <c r="S34" s="198">
        <v>2.88</v>
      </c>
      <c r="T34" s="198">
        <v>0</v>
      </c>
      <c r="U34" s="198">
        <v>317.35000000000002</v>
      </c>
      <c r="V34" s="198">
        <v>0</v>
      </c>
      <c r="W34" s="198">
        <v>0</v>
      </c>
      <c r="X34" s="198">
        <v>35.93</v>
      </c>
      <c r="Y34" s="198">
        <v>0</v>
      </c>
      <c r="Z34" s="198">
        <v>65.91</v>
      </c>
      <c r="AA34" s="198">
        <v>21.97</v>
      </c>
      <c r="AB34" s="198">
        <v>0</v>
      </c>
      <c r="AC34" s="198">
        <v>7.78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13.66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158.25</v>
      </c>
      <c r="L35" s="198">
        <v>22.05</v>
      </c>
      <c r="M35" s="198">
        <v>0</v>
      </c>
      <c r="N35" s="198">
        <v>28.77</v>
      </c>
      <c r="O35" s="198">
        <v>23.7</v>
      </c>
      <c r="P35" s="198">
        <v>42.88</v>
      </c>
      <c r="Q35" s="198">
        <v>5.03</v>
      </c>
      <c r="R35" s="198">
        <v>10.33</v>
      </c>
      <c r="S35" s="198">
        <v>6.42</v>
      </c>
      <c r="T35" s="198">
        <v>0</v>
      </c>
      <c r="U35" s="198">
        <v>317.35000000000002</v>
      </c>
      <c r="V35" s="198">
        <v>0</v>
      </c>
      <c r="W35" s="198">
        <v>0</v>
      </c>
      <c r="X35" s="198">
        <v>35.93</v>
      </c>
      <c r="Y35" s="198">
        <v>0</v>
      </c>
      <c r="Z35" s="198">
        <v>65.91</v>
      </c>
      <c r="AA35" s="198">
        <v>21.97</v>
      </c>
      <c r="AB35" s="198">
        <v>0</v>
      </c>
      <c r="AC35" s="198">
        <v>7.78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13.66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158.25</v>
      </c>
      <c r="L36" s="198">
        <v>43.15</v>
      </c>
      <c r="M36" s="198">
        <v>0</v>
      </c>
      <c r="N36" s="198">
        <v>28.77</v>
      </c>
      <c r="O36" s="198">
        <v>23.7</v>
      </c>
      <c r="P36" s="198">
        <v>42.88</v>
      </c>
      <c r="Q36" s="198">
        <v>5.31</v>
      </c>
      <c r="R36" s="198">
        <v>10.33</v>
      </c>
      <c r="S36" s="198">
        <v>6.42</v>
      </c>
      <c r="T36" s="198">
        <v>0</v>
      </c>
      <c r="U36" s="198">
        <v>317.35000000000002</v>
      </c>
      <c r="V36" s="198">
        <v>0</v>
      </c>
      <c r="W36" s="198">
        <v>0</v>
      </c>
      <c r="X36" s="198">
        <v>35.93</v>
      </c>
      <c r="Y36" s="198">
        <v>0</v>
      </c>
      <c r="Z36" s="198">
        <v>65.91</v>
      </c>
      <c r="AA36" s="198">
        <v>21.97</v>
      </c>
      <c r="AB36" s="198">
        <v>0</v>
      </c>
      <c r="AC36" s="198">
        <v>7.78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13.66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158.25</v>
      </c>
      <c r="L37" s="198">
        <v>43.15</v>
      </c>
      <c r="M37" s="198">
        <v>0</v>
      </c>
      <c r="N37" s="198">
        <v>28.77</v>
      </c>
      <c r="O37" s="198">
        <v>23.7</v>
      </c>
      <c r="P37" s="198">
        <v>42.88</v>
      </c>
      <c r="Q37" s="198">
        <v>5.31</v>
      </c>
      <c r="R37" s="198">
        <v>10.33</v>
      </c>
      <c r="S37" s="198">
        <v>6.42</v>
      </c>
      <c r="T37" s="198">
        <v>0</v>
      </c>
      <c r="U37" s="198">
        <v>317.35000000000002</v>
      </c>
      <c r="V37" s="198">
        <v>0</v>
      </c>
      <c r="W37" s="198">
        <v>0</v>
      </c>
      <c r="X37" s="198">
        <v>35.93</v>
      </c>
      <c r="Y37" s="198">
        <v>0</v>
      </c>
      <c r="Z37" s="198">
        <v>65.91</v>
      </c>
      <c r="AA37" s="198">
        <v>21.97</v>
      </c>
      <c r="AB37" s="198">
        <v>0</v>
      </c>
      <c r="AC37" s="198">
        <v>7.78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13.66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158.25</v>
      </c>
      <c r="L38" s="198">
        <v>43.15</v>
      </c>
      <c r="M38" s="198">
        <v>0</v>
      </c>
      <c r="N38" s="198">
        <v>28.77</v>
      </c>
      <c r="O38" s="198">
        <v>23.7</v>
      </c>
      <c r="P38" s="198">
        <v>42.88</v>
      </c>
      <c r="Q38" s="198">
        <v>5.31</v>
      </c>
      <c r="R38" s="198">
        <v>10.33</v>
      </c>
      <c r="S38" s="198">
        <v>6.42</v>
      </c>
      <c r="T38" s="198">
        <v>0</v>
      </c>
      <c r="U38" s="198">
        <v>317.35000000000002</v>
      </c>
      <c r="V38" s="198">
        <v>0</v>
      </c>
      <c r="W38" s="198">
        <v>0</v>
      </c>
      <c r="X38" s="198">
        <v>35.93</v>
      </c>
      <c r="Y38" s="198">
        <v>0</v>
      </c>
      <c r="Z38" s="198">
        <v>65.91</v>
      </c>
      <c r="AA38" s="198">
        <v>21.97</v>
      </c>
      <c r="AB38" s="198">
        <v>0</v>
      </c>
      <c r="AC38" s="198">
        <v>7.78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13.66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158.25</v>
      </c>
      <c r="L39" s="198">
        <v>43.15</v>
      </c>
      <c r="M39" s="198">
        <v>0</v>
      </c>
      <c r="N39" s="198">
        <v>28.77</v>
      </c>
      <c r="O39" s="198">
        <v>23.7</v>
      </c>
      <c r="P39" s="198">
        <v>42.88</v>
      </c>
      <c r="Q39" s="198">
        <v>5.31</v>
      </c>
      <c r="R39" s="198">
        <v>10.33</v>
      </c>
      <c r="S39" s="198">
        <v>6.42</v>
      </c>
      <c r="T39" s="198">
        <v>0</v>
      </c>
      <c r="U39" s="198">
        <v>317.35000000000002</v>
      </c>
      <c r="V39" s="198">
        <v>0</v>
      </c>
      <c r="W39" s="198">
        <v>0</v>
      </c>
      <c r="X39" s="198">
        <v>35.93</v>
      </c>
      <c r="Y39" s="198">
        <v>0</v>
      </c>
      <c r="Z39" s="198">
        <v>65.91</v>
      </c>
      <c r="AA39" s="198">
        <v>21.97</v>
      </c>
      <c r="AB39" s="198">
        <v>0</v>
      </c>
      <c r="AC39" s="198">
        <v>7.78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0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158.25</v>
      </c>
      <c r="L40" s="198">
        <v>43.15</v>
      </c>
      <c r="M40" s="198">
        <v>0</v>
      </c>
      <c r="N40" s="198">
        <v>28.77</v>
      </c>
      <c r="O40" s="198">
        <v>23.7</v>
      </c>
      <c r="P40" s="198">
        <v>42.88</v>
      </c>
      <c r="Q40" s="198">
        <v>5.31</v>
      </c>
      <c r="R40" s="198">
        <v>10.33</v>
      </c>
      <c r="S40" s="198">
        <v>6.42</v>
      </c>
      <c r="T40" s="198">
        <v>0</v>
      </c>
      <c r="U40" s="198">
        <v>317.35000000000002</v>
      </c>
      <c r="V40" s="198">
        <v>0</v>
      </c>
      <c r="W40" s="198">
        <v>0</v>
      </c>
      <c r="X40" s="198">
        <v>35.93</v>
      </c>
      <c r="Y40" s="198">
        <v>0</v>
      </c>
      <c r="Z40" s="198">
        <v>65.91</v>
      </c>
      <c r="AA40" s="198">
        <v>21.97</v>
      </c>
      <c r="AB40" s="198">
        <v>0</v>
      </c>
      <c r="AC40" s="198">
        <v>7.78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0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158.25</v>
      </c>
      <c r="L41" s="198">
        <v>43.15</v>
      </c>
      <c r="M41" s="198">
        <v>0</v>
      </c>
      <c r="N41" s="198">
        <v>28.77</v>
      </c>
      <c r="O41" s="198">
        <v>23.7</v>
      </c>
      <c r="P41" s="198">
        <v>42.88</v>
      </c>
      <c r="Q41" s="198">
        <v>5.31</v>
      </c>
      <c r="R41" s="198">
        <v>10.33</v>
      </c>
      <c r="S41" s="198">
        <v>6.42</v>
      </c>
      <c r="T41" s="198">
        <v>0</v>
      </c>
      <c r="U41" s="198">
        <v>317.35000000000002</v>
      </c>
      <c r="V41" s="198">
        <v>0</v>
      </c>
      <c r="W41" s="198">
        <v>0</v>
      </c>
      <c r="X41" s="198">
        <v>35.93</v>
      </c>
      <c r="Y41" s="198">
        <v>0</v>
      </c>
      <c r="Z41" s="198">
        <v>65.91</v>
      </c>
      <c r="AA41" s="198">
        <v>21.97</v>
      </c>
      <c r="AB41" s="198">
        <v>0</v>
      </c>
      <c r="AC41" s="198">
        <v>15.56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0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158.25</v>
      </c>
      <c r="L42" s="198">
        <v>43.15</v>
      </c>
      <c r="M42" s="198">
        <v>0</v>
      </c>
      <c r="N42" s="198">
        <v>28.77</v>
      </c>
      <c r="O42" s="198">
        <v>23.7</v>
      </c>
      <c r="P42" s="198">
        <v>42.88</v>
      </c>
      <c r="Q42" s="198">
        <v>5.31</v>
      </c>
      <c r="R42" s="198">
        <v>10.33</v>
      </c>
      <c r="S42" s="198">
        <v>6.42</v>
      </c>
      <c r="T42" s="198">
        <v>0</v>
      </c>
      <c r="U42" s="198">
        <v>317.35000000000002</v>
      </c>
      <c r="V42" s="198">
        <v>0</v>
      </c>
      <c r="W42" s="198">
        <v>0</v>
      </c>
      <c r="X42" s="198">
        <v>35.93</v>
      </c>
      <c r="Y42" s="198">
        <v>0</v>
      </c>
      <c r="Z42" s="198">
        <v>65.91</v>
      </c>
      <c r="AA42" s="198">
        <v>21.97</v>
      </c>
      <c r="AB42" s="198">
        <v>0</v>
      </c>
      <c r="AC42" s="198">
        <v>15.56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0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158.25</v>
      </c>
      <c r="L43" s="198">
        <v>43.15</v>
      </c>
      <c r="M43" s="198">
        <v>0</v>
      </c>
      <c r="N43" s="198">
        <v>28.77</v>
      </c>
      <c r="O43" s="198">
        <v>23.7</v>
      </c>
      <c r="P43" s="198">
        <v>42.88</v>
      </c>
      <c r="Q43" s="198">
        <v>5.31</v>
      </c>
      <c r="R43" s="198">
        <v>10.33</v>
      </c>
      <c r="S43" s="198">
        <v>6.42</v>
      </c>
      <c r="T43" s="198">
        <v>0</v>
      </c>
      <c r="U43" s="198">
        <v>317.35000000000002</v>
      </c>
      <c r="V43" s="198">
        <v>0</v>
      </c>
      <c r="W43" s="198">
        <v>0</v>
      </c>
      <c r="X43" s="198">
        <v>35.93</v>
      </c>
      <c r="Y43" s="198">
        <v>0</v>
      </c>
      <c r="Z43" s="198">
        <v>65.91</v>
      </c>
      <c r="AA43" s="198">
        <v>21.97</v>
      </c>
      <c r="AB43" s="198">
        <v>0</v>
      </c>
      <c r="AC43" s="198">
        <v>7.78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0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158.25</v>
      </c>
      <c r="L44" s="198">
        <v>43.15</v>
      </c>
      <c r="M44" s="198">
        <v>0</v>
      </c>
      <c r="N44" s="198">
        <v>28.77</v>
      </c>
      <c r="O44" s="198">
        <v>23.7</v>
      </c>
      <c r="P44" s="198">
        <v>42.88</v>
      </c>
      <c r="Q44" s="198">
        <v>5.31</v>
      </c>
      <c r="R44" s="198">
        <v>10.33</v>
      </c>
      <c r="S44" s="198">
        <v>6.42</v>
      </c>
      <c r="T44" s="198">
        <v>0</v>
      </c>
      <c r="U44" s="198">
        <v>317.35000000000002</v>
      </c>
      <c r="V44" s="198">
        <v>0</v>
      </c>
      <c r="W44" s="198">
        <v>0</v>
      </c>
      <c r="X44" s="198">
        <v>35.93</v>
      </c>
      <c r="Y44" s="198">
        <v>0</v>
      </c>
      <c r="Z44" s="198">
        <v>65.91</v>
      </c>
      <c r="AA44" s="198">
        <v>21.97</v>
      </c>
      <c r="AB44" s="198">
        <v>0</v>
      </c>
      <c r="AC44" s="198">
        <v>7.78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0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158.16999999999999</v>
      </c>
      <c r="L45" s="198">
        <v>43.15</v>
      </c>
      <c r="M45" s="198">
        <v>0</v>
      </c>
      <c r="N45" s="198">
        <v>28.77</v>
      </c>
      <c r="O45" s="198">
        <v>23.7</v>
      </c>
      <c r="P45" s="198">
        <v>42.88</v>
      </c>
      <c r="Q45" s="198">
        <v>5.31</v>
      </c>
      <c r="R45" s="198">
        <v>10.33</v>
      </c>
      <c r="S45" s="198">
        <v>6.42</v>
      </c>
      <c r="T45" s="198">
        <v>0</v>
      </c>
      <c r="U45" s="198">
        <v>317.35000000000002</v>
      </c>
      <c r="V45" s="198">
        <v>0</v>
      </c>
      <c r="W45" s="198">
        <v>0</v>
      </c>
      <c r="X45" s="198">
        <v>35.93</v>
      </c>
      <c r="Y45" s="198">
        <v>0</v>
      </c>
      <c r="Z45" s="198">
        <v>65.91</v>
      </c>
      <c r="AA45" s="198">
        <v>21.97</v>
      </c>
      <c r="AB45" s="198">
        <v>0</v>
      </c>
      <c r="AC45" s="198">
        <v>7.78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0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158.16999999999999</v>
      </c>
      <c r="L46" s="198">
        <v>43.15</v>
      </c>
      <c r="M46" s="198">
        <v>0</v>
      </c>
      <c r="N46" s="198">
        <v>28.77</v>
      </c>
      <c r="O46" s="198">
        <v>23.7</v>
      </c>
      <c r="P46" s="198">
        <v>42.88</v>
      </c>
      <c r="Q46" s="198">
        <v>5.31</v>
      </c>
      <c r="R46" s="198">
        <v>10.33</v>
      </c>
      <c r="S46" s="198">
        <v>6.42</v>
      </c>
      <c r="T46" s="198">
        <v>0</v>
      </c>
      <c r="U46" s="198">
        <v>317.35000000000002</v>
      </c>
      <c r="V46" s="198">
        <v>0</v>
      </c>
      <c r="W46" s="198">
        <v>0</v>
      </c>
      <c r="X46" s="198">
        <v>35.93</v>
      </c>
      <c r="Y46" s="198">
        <v>0</v>
      </c>
      <c r="Z46" s="198">
        <v>65.91</v>
      </c>
      <c r="AA46" s="198">
        <v>21.97</v>
      </c>
      <c r="AB46" s="198">
        <v>0</v>
      </c>
      <c r="AC46" s="198">
        <v>7.78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13.45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158.25</v>
      </c>
      <c r="L47" s="198">
        <v>43.15</v>
      </c>
      <c r="M47" s="198">
        <v>0</v>
      </c>
      <c r="N47" s="198">
        <v>28.77</v>
      </c>
      <c r="O47" s="198">
        <v>23.7</v>
      </c>
      <c r="P47" s="198">
        <v>42.88</v>
      </c>
      <c r="Q47" s="198">
        <v>5.31</v>
      </c>
      <c r="R47" s="198">
        <v>10.33</v>
      </c>
      <c r="S47" s="198">
        <v>6.42</v>
      </c>
      <c r="T47" s="198">
        <v>0</v>
      </c>
      <c r="U47" s="198">
        <v>317.35000000000002</v>
      </c>
      <c r="V47" s="198">
        <v>0</v>
      </c>
      <c r="W47" s="198">
        <v>0</v>
      </c>
      <c r="X47" s="198">
        <v>35.93</v>
      </c>
      <c r="Y47" s="198">
        <v>0</v>
      </c>
      <c r="Z47" s="198">
        <v>65.91</v>
      </c>
      <c r="AA47" s="198">
        <v>21.97</v>
      </c>
      <c r="AB47" s="198">
        <v>0</v>
      </c>
      <c r="AC47" s="198">
        <v>7.78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13.45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158.25</v>
      </c>
      <c r="L48" s="198">
        <v>43.15</v>
      </c>
      <c r="M48" s="198">
        <v>0</v>
      </c>
      <c r="N48" s="198">
        <v>28.77</v>
      </c>
      <c r="O48" s="198">
        <v>23.7</v>
      </c>
      <c r="P48" s="198">
        <v>42.88</v>
      </c>
      <c r="Q48" s="198">
        <v>5.31</v>
      </c>
      <c r="R48" s="198">
        <v>10.33</v>
      </c>
      <c r="S48" s="198">
        <v>6.42</v>
      </c>
      <c r="T48" s="198">
        <v>0</v>
      </c>
      <c r="U48" s="198">
        <v>317.35000000000002</v>
      </c>
      <c r="V48" s="198">
        <v>0</v>
      </c>
      <c r="W48" s="198">
        <v>0</v>
      </c>
      <c r="X48" s="198">
        <v>35.93</v>
      </c>
      <c r="Y48" s="198">
        <v>0</v>
      </c>
      <c r="Z48" s="198">
        <v>65.91</v>
      </c>
      <c r="AA48" s="198">
        <v>21.97</v>
      </c>
      <c r="AB48" s="198">
        <v>0</v>
      </c>
      <c r="AC48" s="198">
        <v>7.78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13.45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158.25</v>
      </c>
      <c r="L49" s="198">
        <v>43.15</v>
      </c>
      <c r="M49" s="198">
        <v>0</v>
      </c>
      <c r="N49" s="198">
        <v>28.77</v>
      </c>
      <c r="O49" s="198">
        <v>23.7</v>
      </c>
      <c r="P49" s="198">
        <v>42.88</v>
      </c>
      <c r="Q49" s="198">
        <v>5.31</v>
      </c>
      <c r="R49" s="198">
        <v>10.33</v>
      </c>
      <c r="S49" s="198">
        <v>6.42</v>
      </c>
      <c r="T49" s="198">
        <v>0</v>
      </c>
      <c r="U49" s="198">
        <v>317.35000000000002</v>
      </c>
      <c r="V49" s="198">
        <v>0</v>
      </c>
      <c r="W49" s="198">
        <v>0</v>
      </c>
      <c r="X49" s="198">
        <v>35.93</v>
      </c>
      <c r="Y49" s="198">
        <v>0</v>
      </c>
      <c r="Z49" s="198">
        <v>65.91</v>
      </c>
      <c r="AA49" s="198">
        <v>21.97</v>
      </c>
      <c r="AB49" s="198">
        <v>0</v>
      </c>
      <c r="AC49" s="198">
        <v>15.17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13.45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158.25</v>
      </c>
      <c r="L50" s="198">
        <v>43.15</v>
      </c>
      <c r="M50" s="198">
        <v>0</v>
      </c>
      <c r="N50" s="198">
        <v>28.77</v>
      </c>
      <c r="O50" s="198">
        <v>23.7</v>
      </c>
      <c r="P50" s="198">
        <v>42.88</v>
      </c>
      <c r="Q50" s="198">
        <v>5.31</v>
      </c>
      <c r="R50" s="198">
        <v>10.33</v>
      </c>
      <c r="S50" s="198">
        <v>6.42</v>
      </c>
      <c r="T50" s="198">
        <v>0</v>
      </c>
      <c r="U50" s="198">
        <v>317.35000000000002</v>
      </c>
      <c r="V50" s="198">
        <v>0</v>
      </c>
      <c r="W50" s="198">
        <v>0</v>
      </c>
      <c r="X50" s="198">
        <v>35.93</v>
      </c>
      <c r="Y50" s="198">
        <v>0</v>
      </c>
      <c r="Z50" s="198">
        <v>65.91</v>
      </c>
      <c r="AA50" s="198">
        <v>21.97</v>
      </c>
      <c r="AB50" s="198">
        <v>0</v>
      </c>
      <c r="AC50" s="198">
        <v>15.17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13.45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158.25</v>
      </c>
      <c r="L51" s="198">
        <v>43.15</v>
      </c>
      <c r="M51" s="198">
        <v>0</v>
      </c>
      <c r="N51" s="198">
        <v>28.77</v>
      </c>
      <c r="O51" s="198">
        <v>23.7</v>
      </c>
      <c r="P51" s="198">
        <v>42.88</v>
      </c>
      <c r="Q51" s="198">
        <v>5.31</v>
      </c>
      <c r="R51" s="198">
        <v>10.33</v>
      </c>
      <c r="S51" s="198">
        <v>6.42</v>
      </c>
      <c r="T51" s="198">
        <v>0</v>
      </c>
      <c r="U51" s="198">
        <v>317.35000000000002</v>
      </c>
      <c r="V51" s="198">
        <v>0</v>
      </c>
      <c r="W51" s="198">
        <v>0</v>
      </c>
      <c r="X51" s="198">
        <v>35.93</v>
      </c>
      <c r="Y51" s="198">
        <v>0</v>
      </c>
      <c r="Z51" s="198">
        <v>65.91</v>
      </c>
      <c r="AA51" s="198">
        <v>21.97</v>
      </c>
      <c r="AB51" s="198">
        <v>0</v>
      </c>
      <c r="AC51" s="198">
        <v>7.43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13.45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158.25</v>
      </c>
      <c r="L52" s="198">
        <v>43.15</v>
      </c>
      <c r="M52" s="198">
        <v>0</v>
      </c>
      <c r="N52" s="198">
        <v>28.77</v>
      </c>
      <c r="O52" s="198">
        <v>23.7</v>
      </c>
      <c r="P52" s="198">
        <v>42.88</v>
      </c>
      <c r="Q52" s="198">
        <v>5.31</v>
      </c>
      <c r="R52" s="198">
        <v>10.33</v>
      </c>
      <c r="S52" s="198">
        <v>6.42</v>
      </c>
      <c r="T52" s="198">
        <v>0</v>
      </c>
      <c r="U52" s="198">
        <v>317.35000000000002</v>
      </c>
      <c r="V52" s="198">
        <v>0</v>
      </c>
      <c r="W52" s="198">
        <v>0</v>
      </c>
      <c r="X52" s="198">
        <v>35.93</v>
      </c>
      <c r="Y52" s="198">
        <v>0</v>
      </c>
      <c r="Z52" s="198">
        <v>65.91</v>
      </c>
      <c r="AA52" s="198">
        <v>21.97</v>
      </c>
      <c r="AB52" s="198">
        <v>0</v>
      </c>
      <c r="AC52" s="198">
        <v>7.43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13.45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158.25</v>
      </c>
      <c r="L53" s="198">
        <v>43.15</v>
      </c>
      <c r="M53" s="198">
        <v>0</v>
      </c>
      <c r="N53" s="198">
        <v>28.77</v>
      </c>
      <c r="O53" s="198">
        <v>23.7</v>
      </c>
      <c r="P53" s="198">
        <v>42.88</v>
      </c>
      <c r="Q53" s="198">
        <v>5.31</v>
      </c>
      <c r="R53" s="198">
        <v>10.33</v>
      </c>
      <c r="S53" s="198">
        <v>6.42</v>
      </c>
      <c r="T53" s="198">
        <v>0</v>
      </c>
      <c r="U53" s="198">
        <v>317.35000000000002</v>
      </c>
      <c r="V53" s="198">
        <v>0</v>
      </c>
      <c r="W53" s="198">
        <v>0</v>
      </c>
      <c r="X53" s="198">
        <v>35.93</v>
      </c>
      <c r="Y53" s="198">
        <v>0</v>
      </c>
      <c r="Z53" s="198">
        <v>65.91</v>
      </c>
      <c r="AA53" s="198">
        <v>21.97</v>
      </c>
      <c r="AB53" s="198">
        <v>0</v>
      </c>
      <c r="AC53" s="198">
        <v>7.43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6.13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158.25</v>
      </c>
      <c r="L54" s="198">
        <v>43.15</v>
      </c>
      <c r="M54" s="198">
        <v>0</v>
      </c>
      <c r="N54" s="198">
        <v>28.77</v>
      </c>
      <c r="O54" s="198">
        <v>23.7</v>
      </c>
      <c r="P54" s="198">
        <v>42.88</v>
      </c>
      <c r="Q54" s="198">
        <v>5.31</v>
      </c>
      <c r="R54" s="198">
        <v>10.33</v>
      </c>
      <c r="S54" s="198">
        <v>6.42</v>
      </c>
      <c r="T54" s="198">
        <v>0</v>
      </c>
      <c r="U54" s="198">
        <v>317.35000000000002</v>
      </c>
      <c r="V54" s="198">
        <v>0</v>
      </c>
      <c r="W54" s="198">
        <v>0</v>
      </c>
      <c r="X54" s="198">
        <v>35.93</v>
      </c>
      <c r="Y54" s="198">
        <v>0</v>
      </c>
      <c r="Z54" s="198">
        <v>65.91</v>
      </c>
      <c r="AA54" s="198">
        <v>21.97</v>
      </c>
      <c r="AB54" s="198">
        <v>0</v>
      </c>
      <c r="AC54" s="198">
        <v>7.43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6.13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158.25</v>
      </c>
      <c r="L55" s="198">
        <v>7.67</v>
      </c>
      <c r="M55" s="198">
        <v>0</v>
      </c>
      <c r="N55" s="198">
        <v>28.77</v>
      </c>
      <c r="O55" s="198">
        <v>23.7</v>
      </c>
      <c r="P55" s="198">
        <v>42.88</v>
      </c>
      <c r="Q55" s="198">
        <v>5.31</v>
      </c>
      <c r="R55" s="198">
        <v>10.33</v>
      </c>
      <c r="S55" s="198">
        <v>6.42</v>
      </c>
      <c r="T55" s="198">
        <v>0</v>
      </c>
      <c r="U55" s="198">
        <v>317.35000000000002</v>
      </c>
      <c r="V55" s="198">
        <v>0</v>
      </c>
      <c r="W55" s="198">
        <v>0</v>
      </c>
      <c r="X55" s="198">
        <v>35.93</v>
      </c>
      <c r="Y55" s="198">
        <v>0</v>
      </c>
      <c r="Z55" s="198">
        <v>65.91</v>
      </c>
      <c r="AA55" s="198">
        <v>21.97</v>
      </c>
      <c r="AB55" s="198">
        <v>0</v>
      </c>
      <c r="AC55" s="198">
        <v>7.43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13.37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158.25</v>
      </c>
      <c r="L56" s="198">
        <v>7.67</v>
      </c>
      <c r="M56" s="198">
        <v>0</v>
      </c>
      <c r="N56" s="198">
        <v>28.77</v>
      </c>
      <c r="O56" s="198">
        <v>23.7</v>
      </c>
      <c r="P56" s="198">
        <v>42.88</v>
      </c>
      <c r="Q56" s="198">
        <v>2.12</v>
      </c>
      <c r="R56" s="198">
        <v>3.83</v>
      </c>
      <c r="S56" s="198">
        <v>2.88</v>
      </c>
      <c r="T56" s="198">
        <v>0</v>
      </c>
      <c r="U56" s="198">
        <v>317.35000000000002</v>
      </c>
      <c r="V56" s="198">
        <v>0</v>
      </c>
      <c r="W56" s="198">
        <v>0</v>
      </c>
      <c r="X56" s="198">
        <v>35.93</v>
      </c>
      <c r="Y56" s="198">
        <v>0</v>
      </c>
      <c r="Z56" s="198">
        <v>65.91</v>
      </c>
      <c r="AA56" s="198">
        <v>9.59</v>
      </c>
      <c r="AB56" s="198">
        <v>0</v>
      </c>
      <c r="AC56" s="198">
        <v>7.43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13.45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158.25</v>
      </c>
      <c r="L57" s="198">
        <v>7.67</v>
      </c>
      <c r="M57" s="198">
        <v>0</v>
      </c>
      <c r="N57" s="198">
        <v>28.77</v>
      </c>
      <c r="O57" s="198">
        <v>23.7</v>
      </c>
      <c r="P57" s="198">
        <v>42.88</v>
      </c>
      <c r="Q57" s="198">
        <v>1.92</v>
      </c>
      <c r="R57" s="198">
        <v>3.83</v>
      </c>
      <c r="S57" s="198">
        <v>2.88</v>
      </c>
      <c r="T57" s="198">
        <v>0</v>
      </c>
      <c r="U57" s="198">
        <v>317.35000000000002</v>
      </c>
      <c r="V57" s="198">
        <v>0</v>
      </c>
      <c r="W57" s="198">
        <v>0</v>
      </c>
      <c r="X57" s="198">
        <v>35.93</v>
      </c>
      <c r="Y57" s="198">
        <v>0</v>
      </c>
      <c r="Z57" s="198">
        <v>65.91</v>
      </c>
      <c r="AA57" s="198">
        <v>9.59</v>
      </c>
      <c r="AB57" s="198">
        <v>0</v>
      </c>
      <c r="AC57" s="198">
        <v>7.43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13.37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76.709999999999994</v>
      </c>
      <c r="L58" s="198">
        <v>26.85</v>
      </c>
      <c r="M58" s="198">
        <v>0</v>
      </c>
      <c r="N58" s="198">
        <v>28.77</v>
      </c>
      <c r="O58" s="198">
        <v>23.7</v>
      </c>
      <c r="P58" s="198">
        <v>42.88</v>
      </c>
      <c r="Q58" s="198">
        <v>1.92</v>
      </c>
      <c r="R58" s="198">
        <v>3.83</v>
      </c>
      <c r="S58" s="198">
        <v>2.88</v>
      </c>
      <c r="T58" s="198">
        <v>0</v>
      </c>
      <c r="U58" s="198">
        <v>317.35000000000002</v>
      </c>
      <c r="V58" s="198">
        <v>0</v>
      </c>
      <c r="W58" s="198">
        <v>0</v>
      </c>
      <c r="X58" s="198">
        <v>35.93</v>
      </c>
      <c r="Y58" s="198">
        <v>0</v>
      </c>
      <c r="Z58" s="198">
        <v>65.91</v>
      </c>
      <c r="AA58" s="198">
        <v>21.97</v>
      </c>
      <c r="AB58" s="198">
        <v>0</v>
      </c>
      <c r="AC58" s="198">
        <v>7.43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13.37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119.86</v>
      </c>
      <c r="L59" s="198">
        <v>7.67</v>
      </c>
      <c r="M59" s="198">
        <v>0</v>
      </c>
      <c r="N59" s="198">
        <v>28.77</v>
      </c>
      <c r="O59" s="198">
        <v>23.7</v>
      </c>
      <c r="P59" s="198">
        <v>42.88</v>
      </c>
      <c r="Q59" s="198">
        <v>1.84</v>
      </c>
      <c r="R59" s="198">
        <v>3.67</v>
      </c>
      <c r="S59" s="198">
        <v>2.76</v>
      </c>
      <c r="T59" s="198">
        <v>0</v>
      </c>
      <c r="U59" s="198">
        <v>317.35000000000002</v>
      </c>
      <c r="V59" s="198">
        <v>0</v>
      </c>
      <c r="W59" s="198">
        <v>0</v>
      </c>
      <c r="X59" s="198">
        <v>35.93</v>
      </c>
      <c r="Y59" s="198">
        <v>0</v>
      </c>
      <c r="Z59" s="198">
        <v>65.91</v>
      </c>
      <c r="AA59" s="198">
        <v>21.97</v>
      </c>
      <c r="AB59" s="198">
        <v>0</v>
      </c>
      <c r="AC59" s="198">
        <v>7.78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13.37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119.86</v>
      </c>
      <c r="L60" s="198">
        <v>7.35</v>
      </c>
      <c r="M60" s="198">
        <v>0</v>
      </c>
      <c r="N60" s="198">
        <v>28.77</v>
      </c>
      <c r="O60" s="198">
        <v>23.7</v>
      </c>
      <c r="P60" s="198">
        <v>42.88</v>
      </c>
      <c r="Q60" s="198">
        <v>1.84</v>
      </c>
      <c r="R60" s="198">
        <v>3.67</v>
      </c>
      <c r="S60" s="198">
        <v>2.76</v>
      </c>
      <c r="T60" s="198">
        <v>0</v>
      </c>
      <c r="U60" s="198">
        <v>317.35000000000002</v>
      </c>
      <c r="V60" s="198">
        <v>0</v>
      </c>
      <c r="W60" s="198">
        <v>0</v>
      </c>
      <c r="X60" s="198">
        <v>35.93</v>
      </c>
      <c r="Y60" s="198">
        <v>0</v>
      </c>
      <c r="Z60" s="198">
        <v>65.91</v>
      </c>
      <c r="AA60" s="198">
        <v>21.97</v>
      </c>
      <c r="AB60" s="198">
        <v>0</v>
      </c>
      <c r="AC60" s="198">
        <v>7.78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13.37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134.25</v>
      </c>
      <c r="L61" s="198">
        <v>7.35</v>
      </c>
      <c r="M61" s="198">
        <v>0</v>
      </c>
      <c r="N61" s="198">
        <v>28.77</v>
      </c>
      <c r="O61" s="198">
        <v>23.7</v>
      </c>
      <c r="P61" s="198">
        <v>42.88</v>
      </c>
      <c r="Q61" s="198">
        <v>1.84</v>
      </c>
      <c r="R61" s="198">
        <v>3.67</v>
      </c>
      <c r="S61" s="198">
        <v>2.76</v>
      </c>
      <c r="T61" s="198">
        <v>0</v>
      </c>
      <c r="U61" s="198">
        <v>317.35000000000002</v>
      </c>
      <c r="V61" s="198">
        <v>0</v>
      </c>
      <c r="W61" s="198">
        <v>0</v>
      </c>
      <c r="X61" s="198">
        <v>35.93</v>
      </c>
      <c r="Y61" s="198">
        <v>0</v>
      </c>
      <c r="Z61" s="198">
        <v>65.91</v>
      </c>
      <c r="AA61" s="198">
        <v>9.59</v>
      </c>
      <c r="AB61" s="198">
        <v>0</v>
      </c>
      <c r="AC61" s="198">
        <v>6.28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2.77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134.25</v>
      </c>
      <c r="L62" s="198">
        <v>7.35</v>
      </c>
      <c r="M62" s="198">
        <v>0</v>
      </c>
      <c r="N62" s="198">
        <v>28.77</v>
      </c>
      <c r="O62" s="198">
        <v>23.7</v>
      </c>
      <c r="P62" s="198">
        <v>42.88</v>
      </c>
      <c r="Q62" s="198">
        <v>1.84</v>
      </c>
      <c r="R62" s="198">
        <v>3.67</v>
      </c>
      <c r="S62" s="198">
        <v>2.76</v>
      </c>
      <c r="T62" s="198">
        <v>0</v>
      </c>
      <c r="U62" s="198">
        <v>317.35000000000002</v>
      </c>
      <c r="V62" s="198">
        <v>0</v>
      </c>
      <c r="W62" s="198">
        <v>0</v>
      </c>
      <c r="X62" s="198">
        <v>35.93</v>
      </c>
      <c r="Y62" s="198">
        <v>0</v>
      </c>
      <c r="Z62" s="198">
        <v>65.91</v>
      </c>
      <c r="AA62" s="198">
        <v>9.59</v>
      </c>
      <c r="AB62" s="198">
        <v>0</v>
      </c>
      <c r="AC62" s="198">
        <v>6.28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2.77</v>
      </c>
      <c r="AJ62" s="198">
        <v>0</v>
      </c>
      <c r="AK62" s="198">
        <v>46.8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158.25</v>
      </c>
      <c r="L63" s="198">
        <v>7.35</v>
      </c>
      <c r="M63" s="198">
        <v>0</v>
      </c>
      <c r="N63" s="198">
        <v>28.77</v>
      </c>
      <c r="O63" s="198">
        <v>23.7</v>
      </c>
      <c r="P63" s="198">
        <v>42.88</v>
      </c>
      <c r="Q63" s="198">
        <v>1.84</v>
      </c>
      <c r="R63" s="198">
        <v>3.67</v>
      </c>
      <c r="S63" s="198">
        <v>2.76</v>
      </c>
      <c r="T63" s="198">
        <v>0</v>
      </c>
      <c r="U63" s="198">
        <v>317.35000000000002</v>
      </c>
      <c r="V63" s="198">
        <v>0</v>
      </c>
      <c r="W63" s="198">
        <v>0</v>
      </c>
      <c r="X63" s="198">
        <v>35.93</v>
      </c>
      <c r="Y63" s="198">
        <v>0</v>
      </c>
      <c r="Z63" s="198">
        <v>65.91</v>
      </c>
      <c r="AA63" s="198">
        <v>9.59</v>
      </c>
      <c r="AB63" s="198">
        <v>0</v>
      </c>
      <c r="AC63" s="198">
        <v>15.56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13.37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158.25</v>
      </c>
      <c r="L64" s="198">
        <v>7.35</v>
      </c>
      <c r="M64" s="198">
        <v>0</v>
      </c>
      <c r="N64" s="198">
        <v>28.77</v>
      </c>
      <c r="O64" s="198">
        <v>23.7</v>
      </c>
      <c r="P64" s="198">
        <v>42.88</v>
      </c>
      <c r="Q64" s="198">
        <v>1.84</v>
      </c>
      <c r="R64" s="198">
        <v>3.67</v>
      </c>
      <c r="S64" s="198">
        <v>2.76</v>
      </c>
      <c r="T64" s="198">
        <v>0</v>
      </c>
      <c r="U64" s="198">
        <v>317.35000000000002</v>
      </c>
      <c r="V64" s="198">
        <v>0</v>
      </c>
      <c r="W64" s="198">
        <v>0</v>
      </c>
      <c r="X64" s="198">
        <v>35.93</v>
      </c>
      <c r="Y64" s="198">
        <v>0</v>
      </c>
      <c r="Z64" s="198">
        <v>65.91</v>
      </c>
      <c r="AA64" s="198">
        <v>9.59</v>
      </c>
      <c r="AB64" s="198">
        <v>0</v>
      </c>
      <c r="AC64" s="198">
        <v>15.56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13.37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158.25</v>
      </c>
      <c r="L65" s="198">
        <v>7.35</v>
      </c>
      <c r="M65" s="198">
        <v>0</v>
      </c>
      <c r="N65" s="198">
        <v>28.77</v>
      </c>
      <c r="O65" s="198">
        <v>23.7</v>
      </c>
      <c r="P65" s="198">
        <v>42.88</v>
      </c>
      <c r="Q65" s="198">
        <v>1.84</v>
      </c>
      <c r="R65" s="198">
        <v>3.67</v>
      </c>
      <c r="S65" s="198">
        <v>2.76</v>
      </c>
      <c r="T65" s="198">
        <v>0</v>
      </c>
      <c r="U65" s="198">
        <v>317.35000000000002</v>
      </c>
      <c r="V65" s="198">
        <v>0</v>
      </c>
      <c r="W65" s="198">
        <v>0</v>
      </c>
      <c r="X65" s="198">
        <v>35.93</v>
      </c>
      <c r="Y65" s="198">
        <v>0</v>
      </c>
      <c r="Z65" s="198">
        <v>65.91</v>
      </c>
      <c r="AA65" s="198">
        <v>9.59</v>
      </c>
      <c r="AB65" s="198">
        <v>0</v>
      </c>
      <c r="AC65" s="198">
        <v>7.78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13.37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158.25</v>
      </c>
      <c r="L66" s="198">
        <v>7.35</v>
      </c>
      <c r="M66" s="198">
        <v>0</v>
      </c>
      <c r="N66" s="198">
        <v>28.77</v>
      </c>
      <c r="O66" s="198">
        <v>23.7</v>
      </c>
      <c r="P66" s="198">
        <v>42.88</v>
      </c>
      <c r="Q66" s="198">
        <v>1.84</v>
      </c>
      <c r="R66" s="198">
        <v>3.67</v>
      </c>
      <c r="S66" s="198">
        <v>2.76</v>
      </c>
      <c r="T66" s="198">
        <v>0</v>
      </c>
      <c r="U66" s="198">
        <v>317.35000000000002</v>
      </c>
      <c r="V66" s="198">
        <v>0</v>
      </c>
      <c r="W66" s="198">
        <v>0</v>
      </c>
      <c r="X66" s="198">
        <v>35.93</v>
      </c>
      <c r="Y66" s="198">
        <v>0</v>
      </c>
      <c r="Z66" s="198">
        <v>65.91</v>
      </c>
      <c r="AA66" s="198">
        <v>9.59</v>
      </c>
      <c r="AB66" s="198">
        <v>0</v>
      </c>
      <c r="AC66" s="198">
        <v>7.78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13.37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158.25</v>
      </c>
      <c r="L67" s="198">
        <v>43.15</v>
      </c>
      <c r="M67" s="198">
        <v>0</v>
      </c>
      <c r="N67" s="198">
        <v>28.77</v>
      </c>
      <c r="O67" s="198">
        <v>23.7</v>
      </c>
      <c r="P67" s="198">
        <v>42.88</v>
      </c>
      <c r="Q67" s="198">
        <v>5.31</v>
      </c>
      <c r="R67" s="198">
        <v>10.33</v>
      </c>
      <c r="S67" s="198">
        <v>6.42</v>
      </c>
      <c r="T67" s="198">
        <v>0</v>
      </c>
      <c r="U67" s="198">
        <v>317.35000000000002</v>
      </c>
      <c r="V67" s="198">
        <v>0</v>
      </c>
      <c r="W67" s="198">
        <v>0</v>
      </c>
      <c r="X67" s="198">
        <v>35.93</v>
      </c>
      <c r="Y67" s="198">
        <v>0</v>
      </c>
      <c r="Z67" s="198">
        <v>65.91</v>
      </c>
      <c r="AA67" s="198">
        <v>21.97</v>
      </c>
      <c r="AB67" s="198">
        <v>0</v>
      </c>
      <c r="AC67" s="198">
        <v>7.78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13.37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158.25</v>
      </c>
      <c r="L68" s="198">
        <v>43.15</v>
      </c>
      <c r="M68" s="198">
        <v>0</v>
      </c>
      <c r="N68" s="198">
        <v>28.77</v>
      </c>
      <c r="O68" s="198">
        <v>23.7</v>
      </c>
      <c r="P68" s="198">
        <v>42.88</v>
      </c>
      <c r="Q68" s="198">
        <v>5.31</v>
      </c>
      <c r="R68" s="198">
        <v>10.33</v>
      </c>
      <c r="S68" s="198">
        <v>6.42</v>
      </c>
      <c r="T68" s="198">
        <v>0</v>
      </c>
      <c r="U68" s="198">
        <v>317.35000000000002</v>
      </c>
      <c r="V68" s="198">
        <v>0</v>
      </c>
      <c r="W68" s="198">
        <v>0</v>
      </c>
      <c r="X68" s="198">
        <v>35.93</v>
      </c>
      <c r="Y68" s="198">
        <v>0</v>
      </c>
      <c r="Z68" s="198">
        <v>65.91</v>
      </c>
      <c r="AA68" s="198">
        <v>21.97</v>
      </c>
      <c r="AB68" s="198">
        <v>0</v>
      </c>
      <c r="AC68" s="198">
        <v>7.78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13.45</v>
      </c>
      <c r="AJ68" s="198">
        <v>0</v>
      </c>
      <c r="AK68" s="198">
        <v>47.1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158.25</v>
      </c>
      <c r="L69" s="198">
        <v>43.15</v>
      </c>
      <c r="M69" s="198">
        <v>0</v>
      </c>
      <c r="N69" s="198">
        <v>28.77</v>
      </c>
      <c r="O69" s="198">
        <v>23.7</v>
      </c>
      <c r="P69" s="198">
        <v>42.88</v>
      </c>
      <c r="Q69" s="198">
        <v>5.31</v>
      </c>
      <c r="R69" s="198">
        <v>10.33</v>
      </c>
      <c r="S69" s="198">
        <v>6.42</v>
      </c>
      <c r="T69" s="198">
        <v>0</v>
      </c>
      <c r="U69" s="198">
        <v>317.35000000000002</v>
      </c>
      <c r="V69" s="198">
        <v>0</v>
      </c>
      <c r="W69" s="198">
        <v>0</v>
      </c>
      <c r="X69" s="198">
        <v>35.93</v>
      </c>
      <c r="Y69" s="198">
        <v>0</v>
      </c>
      <c r="Z69" s="198">
        <v>65.91</v>
      </c>
      <c r="AA69" s="198">
        <v>21.97</v>
      </c>
      <c r="AB69" s="198">
        <v>0</v>
      </c>
      <c r="AC69" s="198">
        <v>7.78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13.37</v>
      </c>
      <c r="AJ69" s="198">
        <v>0</v>
      </c>
      <c r="AK69" s="198">
        <v>46.81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20.64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158.25</v>
      </c>
      <c r="L70" s="198">
        <v>43.15</v>
      </c>
      <c r="M70" s="198">
        <v>0</v>
      </c>
      <c r="N70" s="198">
        <v>28.77</v>
      </c>
      <c r="O70" s="198">
        <v>23.7</v>
      </c>
      <c r="P70" s="198">
        <v>42.88</v>
      </c>
      <c r="Q70" s="198">
        <v>5.31</v>
      </c>
      <c r="R70" s="198">
        <v>10.33</v>
      </c>
      <c r="S70" s="198">
        <v>6.42</v>
      </c>
      <c r="T70" s="198">
        <v>0</v>
      </c>
      <c r="U70" s="198">
        <v>317.35000000000002</v>
      </c>
      <c r="V70" s="198">
        <v>0</v>
      </c>
      <c r="W70" s="198">
        <v>0</v>
      </c>
      <c r="X70" s="198">
        <v>35.93</v>
      </c>
      <c r="Y70" s="198">
        <v>0</v>
      </c>
      <c r="Z70" s="198">
        <v>65.91</v>
      </c>
      <c r="AA70" s="198">
        <v>21.97</v>
      </c>
      <c r="AB70" s="198">
        <v>0</v>
      </c>
      <c r="AC70" s="198">
        <v>7.78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13.37</v>
      </c>
      <c r="AJ70" s="198">
        <v>0</v>
      </c>
      <c r="AK70" s="198">
        <v>46.8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11.88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158.25</v>
      </c>
      <c r="L71" s="198">
        <v>43.15</v>
      </c>
      <c r="M71" s="198">
        <v>0</v>
      </c>
      <c r="N71" s="198">
        <v>28.77</v>
      </c>
      <c r="O71" s="198">
        <v>23.7</v>
      </c>
      <c r="P71" s="198">
        <v>42.88</v>
      </c>
      <c r="Q71" s="198">
        <v>5.31</v>
      </c>
      <c r="R71" s="198">
        <v>10.33</v>
      </c>
      <c r="S71" s="198">
        <v>6.42</v>
      </c>
      <c r="T71" s="198">
        <v>0</v>
      </c>
      <c r="U71" s="198">
        <v>317.35000000000002</v>
      </c>
      <c r="V71" s="198">
        <v>0</v>
      </c>
      <c r="W71" s="198">
        <v>0</v>
      </c>
      <c r="X71" s="198">
        <v>35.93</v>
      </c>
      <c r="Y71" s="198">
        <v>0</v>
      </c>
      <c r="Z71" s="198">
        <v>65.91</v>
      </c>
      <c r="AA71" s="198">
        <v>21.97</v>
      </c>
      <c r="AB71" s="198">
        <v>0</v>
      </c>
      <c r="AC71" s="198">
        <v>7.78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13.37</v>
      </c>
      <c r="AJ71" s="198">
        <v>0</v>
      </c>
      <c r="AK71" s="198">
        <v>46.8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6.37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158.25</v>
      </c>
      <c r="L72" s="198">
        <v>43.15</v>
      </c>
      <c r="M72" s="198">
        <v>0</v>
      </c>
      <c r="N72" s="198">
        <v>28.77</v>
      </c>
      <c r="O72" s="198">
        <v>23.7</v>
      </c>
      <c r="P72" s="198">
        <v>42.88</v>
      </c>
      <c r="Q72" s="198">
        <v>5.31</v>
      </c>
      <c r="R72" s="198">
        <v>10.33</v>
      </c>
      <c r="S72" s="198">
        <v>6.42</v>
      </c>
      <c r="T72" s="198">
        <v>0</v>
      </c>
      <c r="U72" s="198">
        <v>317.35000000000002</v>
      </c>
      <c r="V72" s="198">
        <v>0</v>
      </c>
      <c r="W72" s="198">
        <v>0</v>
      </c>
      <c r="X72" s="198">
        <v>35.93</v>
      </c>
      <c r="Y72" s="198">
        <v>0</v>
      </c>
      <c r="Z72" s="198">
        <v>65.91</v>
      </c>
      <c r="AA72" s="198">
        <v>21.97</v>
      </c>
      <c r="AB72" s="198">
        <v>0</v>
      </c>
      <c r="AC72" s="198">
        <v>7.78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13.37</v>
      </c>
      <c r="AJ72" s="198">
        <v>0</v>
      </c>
      <c r="AK72" s="198">
        <v>46.8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2.96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158.25</v>
      </c>
      <c r="L73" s="198">
        <v>43.15</v>
      </c>
      <c r="M73" s="198">
        <v>0</v>
      </c>
      <c r="N73" s="198">
        <v>28.77</v>
      </c>
      <c r="O73" s="198">
        <v>23.7</v>
      </c>
      <c r="P73" s="198">
        <v>42.88</v>
      </c>
      <c r="Q73" s="198">
        <v>5.31</v>
      </c>
      <c r="R73" s="198">
        <v>10.33</v>
      </c>
      <c r="S73" s="198">
        <v>6.42</v>
      </c>
      <c r="T73" s="198">
        <v>0</v>
      </c>
      <c r="U73" s="198">
        <v>317.35000000000002</v>
      </c>
      <c r="V73" s="198">
        <v>0</v>
      </c>
      <c r="W73" s="198">
        <v>0</v>
      </c>
      <c r="X73" s="198">
        <v>35.93</v>
      </c>
      <c r="Y73" s="198">
        <v>0</v>
      </c>
      <c r="Z73" s="198">
        <v>65.91</v>
      </c>
      <c r="AA73" s="198">
        <v>21.97</v>
      </c>
      <c r="AB73" s="198">
        <v>0</v>
      </c>
      <c r="AC73" s="198">
        <v>7.78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13.37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1.5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158.25</v>
      </c>
      <c r="L74" s="198">
        <v>43.15</v>
      </c>
      <c r="M74" s="198">
        <v>0</v>
      </c>
      <c r="N74" s="198">
        <v>28.77</v>
      </c>
      <c r="O74" s="198">
        <v>23.7</v>
      </c>
      <c r="P74" s="198">
        <v>42.88</v>
      </c>
      <c r="Q74" s="198">
        <v>5.31</v>
      </c>
      <c r="R74" s="198">
        <v>10.33</v>
      </c>
      <c r="S74" s="198">
        <v>6.42</v>
      </c>
      <c r="T74" s="198">
        <v>0</v>
      </c>
      <c r="U74" s="198">
        <v>317.35000000000002</v>
      </c>
      <c r="V74" s="198">
        <v>0</v>
      </c>
      <c r="W74" s="198">
        <v>0</v>
      </c>
      <c r="X74" s="198">
        <v>35.93</v>
      </c>
      <c r="Y74" s="198">
        <v>0</v>
      </c>
      <c r="Z74" s="198">
        <v>65.91</v>
      </c>
      <c r="AA74" s="198">
        <v>21.97</v>
      </c>
      <c r="AB74" s="198">
        <v>0</v>
      </c>
      <c r="AC74" s="198">
        <v>7.78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13.37</v>
      </c>
      <c r="AJ74" s="198">
        <v>0</v>
      </c>
      <c r="AK74" s="198">
        <v>46.8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158.25</v>
      </c>
      <c r="L75" s="198">
        <v>43.15</v>
      </c>
      <c r="M75" s="198">
        <v>0</v>
      </c>
      <c r="N75" s="198">
        <v>28.77</v>
      </c>
      <c r="O75" s="198">
        <v>23.7</v>
      </c>
      <c r="P75" s="198">
        <v>42.88</v>
      </c>
      <c r="Q75" s="198">
        <v>5.31</v>
      </c>
      <c r="R75" s="198">
        <v>10.33</v>
      </c>
      <c r="S75" s="198">
        <v>6.42</v>
      </c>
      <c r="T75" s="198">
        <v>0</v>
      </c>
      <c r="U75" s="198">
        <v>317.35000000000002</v>
      </c>
      <c r="V75" s="198">
        <v>0</v>
      </c>
      <c r="W75" s="198">
        <v>0</v>
      </c>
      <c r="X75" s="198">
        <v>35.93</v>
      </c>
      <c r="Y75" s="198">
        <v>0</v>
      </c>
      <c r="Z75" s="198">
        <v>65.91</v>
      </c>
      <c r="AA75" s="198">
        <v>21.97</v>
      </c>
      <c r="AB75" s="198">
        <v>0</v>
      </c>
      <c r="AC75" s="198">
        <v>7.78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13.37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158.25</v>
      </c>
      <c r="L76" s="198">
        <v>43.15</v>
      </c>
      <c r="M76" s="198">
        <v>0</v>
      </c>
      <c r="N76" s="198">
        <v>28.77</v>
      </c>
      <c r="O76" s="198">
        <v>23.7</v>
      </c>
      <c r="P76" s="198">
        <v>42.88</v>
      </c>
      <c r="Q76" s="198">
        <v>5.31</v>
      </c>
      <c r="R76" s="198">
        <v>10.33</v>
      </c>
      <c r="S76" s="198">
        <v>6.42</v>
      </c>
      <c r="T76" s="198">
        <v>0</v>
      </c>
      <c r="U76" s="198">
        <v>317.35000000000002</v>
      </c>
      <c r="V76" s="198">
        <v>0</v>
      </c>
      <c r="W76" s="198">
        <v>0</v>
      </c>
      <c r="X76" s="198">
        <v>35.93</v>
      </c>
      <c r="Y76" s="198">
        <v>0</v>
      </c>
      <c r="Z76" s="198">
        <v>65.91</v>
      </c>
      <c r="AA76" s="198">
        <v>21.97</v>
      </c>
      <c r="AB76" s="198">
        <v>0</v>
      </c>
      <c r="AC76" s="198">
        <v>7.78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13.37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158.25</v>
      </c>
      <c r="L77" s="198">
        <v>43.15</v>
      </c>
      <c r="M77" s="198">
        <v>0</v>
      </c>
      <c r="N77" s="198">
        <v>28.77</v>
      </c>
      <c r="O77" s="198">
        <v>23.7</v>
      </c>
      <c r="P77" s="198">
        <v>42.88</v>
      </c>
      <c r="Q77" s="198">
        <v>5.31</v>
      </c>
      <c r="R77" s="198">
        <v>10.33</v>
      </c>
      <c r="S77" s="198">
        <v>6.42</v>
      </c>
      <c r="T77" s="198">
        <v>0</v>
      </c>
      <c r="U77" s="198">
        <v>317.35000000000002</v>
      </c>
      <c r="V77" s="198">
        <v>0</v>
      </c>
      <c r="W77" s="198">
        <v>0</v>
      </c>
      <c r="X77" s="198">
        <v>35.93</v>
      </c>
      <c r="Y77" s="198">
        <v>0</v>
      </c>
      <c r="Z77" s="198">
        <v>65.91</v>
      </c>
      <c r="AA77" s="198">
        <v>21.97</v>
      </c>
      <c r="AB77" s="198">
        <v>0</v>
      </c>
      <c r="AC77" s="198">
        <v>7.78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13.37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158.25</v>
      </c>
      <c r="L78" s="198">
        <v>43.15</v>
      </c>
      <c r="M78" s="198">
        <v>0</v>
      </c>
      <c r="N78" s="198">
        <v>28.77</v>
      </c>
      <c r="O78" s="198">
        <v>23.7</v>
      </c>
      <c r="P78" s="198">
        <v>42.88</v>
      </c>
      <c r="Q78" s="198">
        <v>5.31</v>
      </c>
      <c r="R78" s="198">
        <v>10.33</v>
      </c>
      <c r="S78" s="198">
        <v>6.42</v>
      </c>
      <c r="T78" s="198">
        <v>0</v>
      </c>
      <c r="U78" s="198">
        <v>317.35000000000002</v>
      </c>
      <c r="V78" s="198">
        <v>0</v>
      </c>
      <c r="W78" s="198">
        <v>0</v>
      </c>
      <c r="X78" s="198">
        <v>35.93</v>
      </c>
      <c r="Y78" s="198">
        <v>0</v>
      </c>
      <c r="Z78" s="198">
        <v>65.91</v>
      </c>
      <c r="AA78" s="198">
        <v>21.97</v>
      </c>
      <c r="AB78" s="198">
        <v>0</v>
      </c>
      <c r="AC78" s="198">
        <v>7.78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13.37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158.25</v>
      </c>
      <c r="L79" s="198">
        <v>43.15</v>
      </c>
      <c r="M79" s="198">
        <v>0</v>
      </c>
      <c r="N79" s="198">
        <v>28.77</v>
      </c>
      <c r="O79" s="198">
        <v>23.7</v>
      </c>
      <c r="P79" s="198">
        <v>42.88</v>
      </c>
      <c r="Q79" s="198">
        <v>5.31</v>
      </c>
      <c r="R79" s="198">
        <v>10.33</v>
      </c>
      <c r="S79" s="198">
        <v>6.42</v>
      </c>
      <c r="T79" s="198">
        <v>0</v>
      </c>
      <c r="U79" s="198">
        <v>317.35000000000002</v>
      </c>
      <c r="V79" s="198">
        <v>0</v>
      </c>
      <c r="W79" s="198">
        <v>0</v>
      </c>
      <c r="X79" s="198">
        <v>35.93</v>
      </c>
      <c r="Y79" s="198">
        <v>0</v>
      </c>
      <c r="Z79" s="198">
        <v>65.91</v>
      </c>
      <c r="AA79" s="198">
        <v>21.97</v>
      </c>
      <c r="AB79" s="198">
        <v>0</v>
      </c>
      <c r="AC79" s="198">
        <v>7.78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13.37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158.25</v>
      </c>
      <c r="L80" s="198">
        <v>43.15</v>
      </c>
      <c r="M80" s="198">
        <v>0</v>
      </c>
      <c r="N80" s="198">
        <v>28.77</v>
      </c>
      <c r="O80" s="198">
        <v>23.7</v>
      </c>
      <c r="P80" s="198">
        <v>42.88</v>
      </c>
      <c r="Q80" s="198">
        <v>5.31</v>
      </c>
      <c r="R80" s="198">
        <v>10.33</v>
      </c>
      <c r="S80" s="198">
        <v>6.42</v>
      </c>
      <c r="T80" s="198">
        <v>0</v>
      </c>
      <c r="U80" s="198">
        <v>317.35000000000002</v>
      </c>
      <c r="V80" s="198">
        <v>0</v>
      </c>
      <c r="W80" s="198">
        <v>0</v>
      </c>
      <c r="X80" s="198">
        <v>35.93</v>
      </c>
      <c r="Y80" s="198">
        <v>0</v>
      </c>
      <c r="Z80" s="198">
        <v>65.91</v>
      </c>
      <c r="AA80" s="198">
        <v>21.97</v>
      </c>
      <c r="AB80" s="198">
        <v>0</v>
      </c>
      <c r="AC80" s="198">
        <v>7.78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13.37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158.25</v>
      </c>
      <c r="L81" s="198">
        <v>43.15</v>
      </c>
      <c r="M81" s="198">
        <v>0</v>
      </c>
      <c r="N81" s="198">
        <v>28.77</v>
      </c>
      <c r="O81" s="198">
        <v>23.7</v>
      </c>
      <c r="P81" s="198">
        <v>42.88</v>
      </c>
      <c r="Q81" s="198">
        <v>5.31</v>
      </c>
      <c r="R81" s="198">
        <v>10.33</v>
      </c>
      <c r="S81" s="198">
        <v>6.42</v>
      </c>
      <c r="T81" s="198">
        <v>0</v>
      </c>
      <c r="U81" s="198">
        <v>317.35000000000002</v>
      </c>
      <c r="V81" s="198">
        <v>0</v>
      </c>
      <c r="W81" s="198">
        <v>0</v>
      </c>
      <c r="X81" s="198">
        <v>35.93</v>
      </c>
      <c r="Y81" s="198">
        <v>0</v>
      </c>
      <c r="Z81" s="198">
        <v>65.91</v>
      </c>
      <c r="AA81" s="198">
        <v>21.97</v>
      </c>
      <c r="AB81" s="198">
        <v>0</v>
      </c>
      <c r="AC81" s="198">
        <v>7.78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13.37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158.25</v>
      </c>
      <c r="L82" s="198">
        <v>43.15</v>
      </c>
      <c r="M82" s="198">
        <v>0</v>
      </c>
      <c r="N82" s="198">
        <v>28.77</v>
      </c>
      <c r="O82" s="198">
        <v>23.7</v>
      </c>
      <c r="P82" s="198">
        <v>42.88</v>
      </c>
      <c r="Q82" s="198">
        <v>5.31</v>
      </c>
      <c r="R82" s="198">
        <v>10.33</v>
      </c>
      <c r="S82" s="198">
        <v>6.42</v>
      </c>
      <c r="T82" s="198">
        <v>0</v>
      </c>
      <c r="U82" s="198">
        <v>317.35000000000002</v>
      </c>
      <c r="V82" s="198">
        <v>0</v>
      </c>
      <c r="W82" s="198">
        <v>0</v>
      </c>
      <c r="X82" s="198">
        <v>35.93</v>
      </c>
      <c r="Y82" s="198">
        <v>0</v>
      </c>
      <c r="Z82" s="198">
        <v>65.91</v>
      </c>
      <c r="AA82" s="198">
        <v>21.97</v>
      </c>
      <c r="AB82" s="198">
        <v>0</v>
      </c>
      <c r="AC82" s="198">
        <v>7.78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13.37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158.25</v>
      </c>
      <c r="L83" s="198">
        <v>44.11</v>
      </c>
      <c r="M83" s="198">
        <v>0</v>
      </c>
      <c r="N83" s="198">
        <v>28.77</v>
      </c>
      <c r="O83" s="198">
        <v>23.7</v>
      </c>
      <c r="P83" s="198">
        <v>42.88</v>
      </c>
      <c r="Q83" s="198">
        <v>5.31</v>
      </c>
      <c r="R83" s="198">
        <v>10.33</v>
      </c>
      <c r="S83" s="198">
        <v>6.42</v>
      </c>
      <c r="T83" s="198">
        <v>0</v>
      </c>
      <c r="U83" s="198">
        <v>317.35000000000002</v>
      </c>
      <c r="V83" s="198">
        <v>0</v>
      </c>
      <c r="W83" s="198">
        <v>0</v>
      </c>
      <c r="X83" s="198">
        <v>35.93</v>
      </c>
      <c r="Y83" s="198">
        <v>0</v>
      </c>
      <c r="Z83" s="198">
        <v>65.91</v>
      </c>
      <c r="AA83" s="198">
        <v>21.97</v>
      </c>
      <c r="AB83" s="198">
        <v>0</v>
      </c>
      <c r="AC83" s="198">
        <v>7.78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13.37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158.25</v>
      </c>
      <c r="L84" s="198">
        <v>44.11</v>
      </c>
      <c r="M84" s="198">
        <v>0</v>
      </c>
      <c r="N84" s="198">
        <v>28.77</v>
      </c>
      <c r="O84" s="198">
        <v>23.7</v>
      </c>
      <c r="P84" s="198">
        <v>42.88</v>
      </c>
      <c r="Q84" s="198">
        <v>5.31</v>
      </c>
      <c r="R84" s="198">
        <v>10.33</v>
      </c>
      <c r="S84" s="198">
        <v>6.42</v>
      </c>
      <c r="T84" s="198">
        <v>0</v>
      </c>
      <c r="U84" s="198">
        <v>317.35000000000002</v>
      </c>
      <c r="V84" s="198">
        <v>0</v>
      </c>
      <c r="W84" s="198">
        <v>0</v>
      </c>
      <c r="X84" s="198">
        <v>35.93</v>
      </c>
      <c r="Y84" s="198">
        <v>0</v>
      </c>
      <c r="Z84" s="198">
        <v>65.91</v>
      </c>
      <c r="AA84" s="198">
        <v>21.97</v>
      </c>
      <c r="AB84" s="198">
        <v>0</v>
      </c>
      <c r="AC84" s="198">
        <v>7.78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13.37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158.25</v>
      </c>
      <c r="L85" s="198">
        <v>44.11</v>
      </c>
      <c r="M85" s="198">
        <v>0</v>
      </c>
      <c r="N85" s="198">
        <v>28.77</v>
      </c>
      <c r="O85" s="198">
        <v>23.7</v>
      </c>
      <c r="P85" s="198">
        <v>42.88</v>
      </c>
      <c r="Q85" s="198">
        <v>5.31</v>
      </c>
      <c r="R85" s="198">
        <v>10.33</v>
      </c>
      <c r="S85" s="198">
        <v>6.43</v>
      </c>
      <c r="T85" s="198">
        <v>0</v>
      </c>
      <c r="U85" s="198">
        <v>317.35000000000002</v>
      </c>
      <c r="V85" s="198">
        <v>0</v>
      </c>
      <c r="W85" s="198">
        <v>0</v>
      </c>
      <c r="X85" s="198">
        <v>35.93</v>
      </c>
      <c r="Y85" s="198">
        <v>0</v>
      </c>
      <c r="Z85" s="198">
        <v>65.91</v>
      </c>
      <c r="AA85" s="198">
        <v>21.97</v>
      </c>
      <c r="AB85" s="198">
        <v>0</v>
      </c>
      <c r="AC85" s="198">
        <v>7.78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13.37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158.25</v>
      </c>
      <c r="L86" s="198">
        <v>44.11</v>
      </c>
      <c r="M86" s="198">
        <v>0</v>
      </c>
      <c r="N86" s="198">
        <v>28.77</v>
      </c>
      <c r="O86" s="198">
        <v>23.7</v>
      </c>
      <c r="P86" s="198">
        <v>42.88</v>
      </c>
      <c r="Q86" s="198">
        <v>5.31</v>
      </c>
      <c r="R86" s="198">
        <v>10.33</v>
      </c>
      <c r="S86" s="198">
        <v>6.43</v>
      </c>
      <c r="T86" s="198">
        <v>0</v>
      </c>
      <c r="U86" s="198">
        <v>317.35000000000002</v>
      </c>
      <c r="V86" s="198">
        <v>0</v>
      </c>
      <c r="W86" s="198">
        <v>0</v>
      </c>
      <c r="X86" s="198">
        <v>35.93</v>
      </c>
      <c r="Y86" s="198">
        <v>0</v>
      </c>
      <c r="Z86" s="198">
        <v>65.91</v>
      </c>
      <c r="AA86" s="198">
        <v>21.97</v>
      </c>
      <c r="AB86" s="198">
        <v>0</v>
      </c>
      <c r="AC86" s="198">
        <v>7.78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13.37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158.22</v>
      </c>
      <c r="L87" s="198">
        <v>44.11</v>
      </c>
      <c r="M87" s="198">
        <v>0</v>
      </c>
      <c r="N87" s="198">
        <v>28.77</v>
      </c>
      <c r="O87" s="198">
        <v>23.7</v>
      </c>
      <c r="P87" s="198">
        <v>42.88</v>
      </c>
      <c r="Q87" s="198">
        <v>5.31</v>
      </c>
      <c r="R87" s="198">
        <v>10.33</v>
      </c>
      <c r="S87" s="198">
        <v>6.43</v>
      </c>
      <c r="T87" s="198">
        <v>0</v>
      </c>
      <c r="U87" s="198">
        <v>317.35000000000002</v>
      </c>
      <c r="V87" s="198">
        <v>0</v>
      </c>
      <c r="W87" s="198">
        <v>0</v>
      </c>
      <c r="X87" s="198">
        <v>35.93</v>
      </c>
      <c r="Y87" s="198">
        <v>0</v>
      </c>
      <c r="Z87" s="198">
        <v>65.91</v>
      </c>
      <c r="AA87" s="198">
        <v>21.97</v>
      </c>
      <c r="AB87" s="198">
        <v>0</v>
      </c>
      <c r="AC87" s="198">
        <v>7.78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13.37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158.22</v>
      </c>
      <c r="L88" s="198">
        <v>44.11</v>
      </c>
      <c r="M88" s="198">
        <v>0</v>
      </c>
      <c r="N88" s="198">
        <v>28.77</v>
      </c>
      <c r="O88" s="198">
        <v>23.7</v>
      </c>
      <c r="P88" s="198">
        <v>42.88</v>
      </c>
      <c r="Q88" s="198">
        <v>5.31</v>
      </c>
      <c r="R88" s="198">
        <v>10.33</v>
      </c>
      <c r="S88" s="198">
        <v>6.43</v>
      </c>
      <c r="T88" s="198">
        <v>0</v>
      </c>
      <c r="U88" s="198">
        <v>317.35000000000002</v>
      </c>
      <c r="V88" s="198">
        <v>0</v>
      </c>
      <c r="W88" s="198">
        <v>0</v>
      </c>
      <c r="X88" s="198">
        <v>35.93</v>
      </c>
      <c r="Y88" s="198">
        <v>0</v>
      </c>
      <c r="Z88" s="198">
        <v>65.91</v>
      </c>
      <c r="AA88" s="198">
        <v>21.97</v>
      </c>
      <c r="AB88" s="198">
        <v>0</v>
      </c>
      <c r="AC88" s="198">
        <v>7.78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13.37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158.22</v>
      </c>
      <c r="L89" s="198">
        <v>44.11</v>
      </c>
      <c r="M89" s="198">
        <v>0</v>
      </c>
      <c r="N89" s="198">
        <v>28.77</v>
      </c>
      <c r="O89" s="198">
        <v>23.7</v>
      </c>
      <c r="P89" s="198">
        <v>42.88</v>
      </c>
      <c r="Q89" s="198">
        <v>5.31</v>
      </c>
      <c r="R89" s="198">
        <v>10.33</v>
      </c>
      <c r="S89" s="198">
        <v>6.43</v>
      </c>
      <c r="T89" s="198">
        <v>0</v>
      </c>
      <c r="U89" s="198">
        <v>317.35000000000002</v>
      </c>
      <c r="V89" s="198">
        <v>0</v>
      </c>
      <c r="W89" s="198">
        <v>0</v>
      </c>
      <c r="X89" s="198">
        <v>35.93</v>
      </c>
      <c r="Y89" s="198">
        <v>0</v>
      </c>
      <c r="Z89" s="198">
        <v>65.91</v>
      </c>
      <c r="AA89" s="198">
        <v>21.97</v>
      </c>
      <c r="AB89" s="198">
        <v>0</v>
      </c>
      <c r="AC89" s="198">
        <v>7.78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13.37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158.22</v>
      </c>
      <c r="L90" s="198">
        <v>44.11</v>
      </c>
      <c r="M90" s="198">
        <v>0</v>
      </c>
      <c r="N90" s="198">
        <v>28.77</v>
      </c>
      <c r="O90" s="198">
        <v>23.7</v>
      </c>
      <c r="P90" s="198">
        <v>42.88</v>
      </c>
      <c r="Q90" s="198">
        <v>5.31</v>
      </c>
      <c r="R90" s="198">
        <v>10.33</v>
      </c>
      <c r="S90" s="198">
        <v>6.43</v>
      </c>
      <c r="T90" s="198">
        <v>0</v>
      </c>
      <c r="U90" s="198">
        <v>317.35000000000002</v>
      </c>
      <c r="V90" s="198">
        <v>0</v>
      </c>
      <c r="W90" s="198">
        <v>0</v>
      </c>
      <c r="X90" s="198">
        <v>35.93</v>
      </c>
      <c r="Y90" s="198">
        <v>0</v>
      </c>
      <c r="Z90" s="198">
        <v>65.91</v>
      </c>
      <c r="AA90" s="198">
        <v>21.97</v>
      </c>
      <c r="AB90" s="198">
        <v>0</v>
      </c>
      <c r="AC90" s="198">
        <v>7.78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13.37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158.22</v>
      </c>
      <c r="L91" s="198">
        <v>6.76</v>
      </c>
      <c r="M91" s="198">
        <v>0</v>
      </c>
      <c r="N91" s="198">
        <v>28.77</v>
      </c>
      <c r="O91" s="198">
        <v>23.7</v>
      </c>
      <c r="P91" s="198">
        <v>40.28</v>
      </c>
      <c r="Q91" s="198">
        <v>1.69</v>
      </c>
      <c r="R91" s="198">
        <v>3.38</v>
      </c>
      <c r="S91" s="198">
        <v>2.54</v>
      </c>
      <c r="T91" s="198">
        <v>0</v>
      </c>
      <c r="U91" s="198">
        <v>317.35000000000002</v>
      </c>
      <c r="V91" s="198">
        <v>0</v>
      </c>
      <c r="W91" s="198">
        <v>0</v>
      </c>
      <c r="X91" s="198">
        <v>35.93</v>
      </c>
      <c r="Y91" s="198">
        <v>0</v>
      </c>
      <c r="Z91" s="198">
        <v>65.91</v>
      </c>
      <c r="AA91" s="198">
        <v>9.59</v>
      </c>
      <c r="AB91" s="198">
        <v>0</v>
      </c>
      <c r="AC91" s="198">
        <v>7.78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13.37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158.22</v>
      </c>
      <c r="L92" s="198">
        <v>6.76</v>
      </c>
      <c r="M92" s="198">
        <v>0</v>
      </c>
      <c r="N92" s="198">
        <v>28.77</v>
      </c>
      <c r="O92" s="198">
        <v>23.7</v>
      </c>
      <c r="P92" s="198">
        <v>40.28</v>
      </c>
      <c r="Q92" s="198">
        <v>1.69</v>
      </c>
      <c r="R92" s="198">
        <v>3.38</v>
      </c>
      <c r="S92" s="198">
        <v>2.54</v>
      </c>
      <c r="T92" s="198">
        <v>0</v>
      </c>
      <c r="U92" s="198">
        <v>317.35000000000002</v>
      </c>
      <c r="V92" s="198">
        <v>0</v>
      </c>
      <c r="W92" s="198">
        <v>0</v>
      </c>
      <c r="X92" s="198">
        <v>35.93</v>
      </c>
      <c r="Y92" s="198">
        <v>0</v>
      </c>
      <c r="Z92" s="198">
        <v>65.91</v>
      </c>
      <c r="AA92" s="198">
        <v>9.59</v>
      </c>
      <c r="AB92" s="198">
        <v>0</v>
      </c>
      <c r="AC92" s="198">
        <v>7.78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13.37</v>
      </c>
      <c r="AJ92" s="198">
        <v>0</v>
      </c>
      <c r="AK92" s="198">
        <v>46.81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86.3</v>
      </c>
      <c r="L93" s="198">
        <v>6.76</v>
      </c>
      <c r="M93" s="198">
        <v>0</v>
      </c>
      <c r="N93" s="198">
        <v>28.77</v>
      </c>
      <c r="O93" s="198">
        <v>23.7</v>
      </c>
      <c r="P93" s="198">
        <v>40.28</v>
      </c>
      <c r="Q93" s="198">
        <v>1.69</v>
      </c>
      <c r="R93" s="198">
        <v>3.38</v>
      </c>
      <c r="S93" s="198">
        <v>2.54</v>
      </c>
      <c r="T93" s="198">
        <v>0</v>
      </c>
      <c r="U93" s="198">
        <v>317.35000000000002</v>
      </c>
      <c r="V93" s="198">
        <v>0</v>
      </c>
      <c r="W93" s="198">
        <v>0</v>
      </c>
      <c r="X93" s="198">
        <v>35.93</v>
      </c>
      <c r="Y93" s="198">
        <v>0</v>
      </c>
      <c r="Z93" s="198">
        <v>65.91</v>
      </c>
      <c r="AA93" s="198">
        <v>9.59</v>
      </c>
      <c r="AB93" s="198">
        <v>0</v>
      </c>
      <c r="AC93" s="198">
        <v>7.78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13.37</v>
      </c>
      <c r="AJ93" s="198">
        <v>0</v>
      </c>
      <c r="AK93" s="198">
        <v>46.8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86.3</v>
      </c>
      <c r="L94" s="198">
        <v>6.76</v>
      </c>
      <c r="M94" s="198">
        <v>0</v>
      </c>
      <c r="N94" s="198">
        <v>28.77</v>
      </c>
      <c r="O94" s="198">
        <v>23.7</v>
      </c>
      <c r="P94" s="198">
        <v>40.28</v>
      </c>
      <c r="Q94" s="198">
        <v>1.69</v>
      </c>
      <c r="R94" s="198">
        <v>3.38</v>
      </c>
      <c r="S94" s="198">
        <v>2.54</v>
      </c>
      <c r="T94" s="198">
        <v>0</v>
      </c>
      <c r="U94" s="198">
        <v>317.35000000000002</v>
      </c>
      <c r="V94" s="198">
        <v>0</v>
      </c>
      <c r="W94" s="198">
        <v>0</v>
      </c>
      <c r="X94" s="198">
        <v>35.93</v>
      </c>
      <c r="Y94" s="198">
        <v>0</v>
      </c>
      <c r="Z94" s="198">
        <v>65.900000000000006</v>
      </c>
      <c r="AA94" s="198">
        <v>9.59</v>
      </c>
      <c r="AB94" s="198">
        <v>0</v>
      </c>
      <c r="AC94" s="198">
        <v>7.78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13.37</v>
      </c>
      <c r="AJ94" s="198">
        <v>0</v>
      </c>
      <c r="AK94" s="198">
        <v>46.81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81.510000000000005</v>
      </c>
      <c r="L95" s="198">
        <v>6.76</v>
      </c>
      <c r="M95" s="198">
        <v>0</v>
      </c>
      <c r="N95" s="198">
        <v>28.77</v>
      </c>
      <c r="O95" s="198">
        <v>23.7</v>
      </c>
      <c r="P95" s="198">
        <v>39.21</v>
      </c>
      <c r="Q95" s="198">
        <v>1.69</v>
      </c>
      <c r="R95" s="198">
        <v>3.38</v>
      </c>
      <c r="S95" s="198">
        <v>2.54</v>
      </c>
      <c r="T95" s="198">
        <v>0</v>
      </c>
      <c r="U95" s="198">
        <v>317.35000000000002</v>
      </c>
      <c r="V95" s="198">
        <v>0</v>
      </c>
      <c r="W95" s="198">
        <v>0</v>
      </c>
      <c r="X95" s="198">
        <v>35.93</v>
      </c>
      <c r="Y95" s="198">
        <v>0</v>
      </c>
      <c r="Z95" s="198">
        <v>65.91</v>
      </c>
      <c r="AA95" s="198">
        <v>9.59</v>
      </c>
      <c r="AB95" s="198">
        <v>0</v>
      </c>
      <c r="AC95" s="198">
        <v>7.78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13.37</v>
      </c>
      <c r="AJ95" s="198">
        <v>0</v>
      </c>
      <c r="AK95" s="198">
        <v>47.1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81.510000000000005</v>
      </c>
      <c r="L96" s="198">
        <v>6.76</v>
      </c>
      <c r="M96" s="198">
        <v>0</v>
      </c>
      <c r="N96" s="198">
        <v>28.77</v>
      </c>
      <c r="O96" s="198">
        <v>23.7</v>
      </c>
      <c r="P96" s="198">
        <v>39.21</v>
      </c>
      <c r="Q96" s="198">
        <v>1.69</v>
      </c>
      <c r="R96" s="198">
        <v>3.38</v>
      </c>
      <c r="S96" s="198">
        <v>2.54</v>
      </c>
      <c r="T96" s="198">
        <v>0</v>
      </c>
      <c r="U96" s="198">
        <v>317.35000000000002</v>
      </c>
      <c r="V96" s="198">
        <v>0</v>
      </c>
      <c r="W96" s="198">
        <v>0</v>
      </c>
      <c r="X96" s="198">
        <v>35.93</v>
      </c>
      <c r="Y96" s="198">
        <v>0</v>
      </c>
      <c r="Z96" s="198">
        <v>65.91</v>
      </c>
      <c r="AA96" s="198">
        <v>9.59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13.37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81.510000000000005</v>
      </c>
      <c r="L97" s="198">
        <v>6.76</v>
      </c>
      <c r="M97" s="198">
        <v>0</v>
      </c>
      <c r="N97" s="198">
        <v>28.77</v>
      </c>
      <c r="O97" s="198">
        <v>23.7</v>
      </c>
      <c r="P97" s="198">
        <v>39.200000000000003</v>
      </c>
      <c r="Q97" s="198">
        <v>1.69</v>
      </c>
      <c r="R97" s="198">
        <v>3.68</v>
      </c>
      <c r="S97" s="198">
        <v>2.88</v>
      </c>
      <c r="T97" s="198">
        <v>0</v>
      </c>
      <c r="U97" s="198">
        <v>317.35000000000002</v>
      </c>
      <c r="V97" s="198">
        <v>0</v>
      </c>
      <c r="W97" s="198">
        <v>0</v>
      </c>
      <c r="X97" s="198">
        <v>35.93</v>
      </c>
      <c r="Y97" s="198">
        <v>0</v>
      </c>
      <c r="Z97" s="198">
        <v>65.91</v>
      </c>
      <c r="AA97" s="198">
        <v>9.59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13.37</v>
      </c>
      <c r="AJ97" s="198">
        <v>0</v>
      </c>
      <c r="AK97" s="198">
        <v>49.86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81.510000000000005</v>
      </c>
      <c r="L98" s="198">
        <v>6.76</v>
      </c>
      <c r="M98" s="198">
        <v>0</v>
      </c>
      <c r="N98" s="198">
        <v>28.77</v>
      </c>
      <c r="O98" s="198">
        <v>23.7</v>
      </c>
      <c r="P98" s="198">
        <v>39.200000000000003</v>
      </c>
      <c r="Q98" s="198">
        <v>1.69</v>
      </c>
      <c r="R98" s="198">
        <v>3.68</v>
      </c>
      <c r="S98" s="198">
        <v>2.88</v>
      </c>
      <c r="T98" s="198">
        <v>0</v>
      </c>
      <c r="U98" s="198">
        <v>317.35000000000002</v>
      </c>
      <c r="V98" s="198">
        <v>0</v>
      </c>
      <c r="W98" s="198">
        <v>0</v>
      </c>
      <c r="X98" s="198">
        <v>35.93</v>
      </c>
      <c r="Y98" s="198">
        <v>0</v>
      </c>
      <c r="Z98" s="198">
        <v>65.91</v>
      </c>
      <c r="AA98" s="198">
        <v>9.59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13.37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3.0694699999999986</v>
      </c>
      <c r="L99">
        <f t="shared" si="0"/>
        <v>0.59139500000000078</v>
      </c>
      <c r="M99">
        <f t="shared" si="0"/>
        <v>0</v>
      </c>
      <c r="N99">
        <f t="shared" si="0"/>
        <v>0.69047999999999965</v>
      </c>
      <c r="O99">
        <f t="shared" si="0"/>
        <v>0.56932750000000021</v>
      </c>
      <c r="P99">
        <f t="shared" si="0"/>
        <v>1.0228950000000019</v>
      </c>
      <c r="Q99">
        <f t="shared" si="0"/>
        <v>8.3550000000000027E-2</v>
      </c>
      <c r="R99">
        <f t="shared" si="0"/>
        <v>0.17100750000000012</v>
      </c>
      <c r="S99">
        <f t="shared" si="0"/>
        <v>0.11100250000000003</v>
      </c>
      <c r="T99">
        <f t="shared" si="0"/>
        <v>0</v>
      </c>
      <c r="U99">
        <f t="shared" si="0"/>
        <v>7.6136399999999869</v>
      </c>
      <c r="V99">
        <f t="shared" si="0"/>
        <v>0</v>
      </c>
      <c r="W99">
        <f t="shared" si="0"/>
        <v>0</v>
      </c>
      <c r="X99">
        <f t="shared" si="0"/>
        <v>0.78499999999999914</v>
      </c>
      <c r="Y99">
        <f t="shared" si="0"/>
        <v>0</v>
      </c>
      <c r="Z99">
        <f t="shared" si="0"/>
        <v>1.4143899999999983</v>
      </c>
      <c r="AA99">
        <f t="shared" si="0"/>
        <v>0.39371750000000028</v>
      </c>
      <c r="AB99">
        <f t="shared" si="0"/>
        <v>0</v>
      </c>
      <c r="AC99">
        <f t="shared" si="0"/>
        <v>0.1967449999999997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0.2913524999999999</v>
      </c>
      <c r="AJ99">
        <f t="shared" si="0"/>
        <v>0</v>
      </c>
      <c r="AK99">
        <f t="shared" si="0"/>
        <v>1.1415375000000019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0.22749749999999999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4.95</v>
      </c>
      <c r="L3" s="198">
        <v>201.37</v>
      </c>
      <c r="M3" s="198">
        <v>27.07</v>
      </c>
      <c r="N3" s="198">
        <v>34.75</v>
      </c>
      <c r="O3" s="198">
        <v>0</v>
      </c>
      <c r="P3" s="198">
        <v>0</v>
      </c>
      <c r="Q3" s="198">
        <v>2.88</v>
      </c>
      <c r="R3" s="198">
        <v>6.51</v>
      </c>
      <c r="S3" s="198">
        <v>4.1399999999999997</v>
      </c>
      <c r="T3" s="198">
        <v>0</v>
      </c>
      <c r="U3" s="198">
        <v>24.65</v>
      </c>
      <c r="V3" s="198">
        <v>0</v>
      </c>
      <c r="W3" s="198">
        <v>0</v>
      </c>
      <c r="X3" s="198">
        <v>14.38</v>
      </c>
      <c r="Y3" s="198">
        <v>0</v>
      </c>
      <c r="Z3" s="198">
        <v>38.36</v>
      </c>
      <c r="AA3" s="198">
        <v>7.67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16.39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4.95</v>
      </c>
      <c r="L4" s="198">
        <v>201.37</v>
      </c>
      <c r="M4" s="198">
        <v>27.07</v>
      </c>
      <c r="N4" s="198">
        <v>34.75</v>
      </c>
      <c r="O4" s="198">
        <v>0</v>
      </c>
      <c r="P4" s="198">
        <v>0</v>
      </c>
      <c r="Q4" s="198">
        <v>2.88</v>
      </c>
      <c r="R4" s="198">
        <v>6.51</v>
      </c>
      <c r="S4" s="198">
        <v>4.1399999999999997</v>
      </c>
      <c r="T4" s="198">
        <v>0</v>
      </c>
      <c r="U4" s="198">
        <v>24.65</v>
      </c>
      <c r="V4" s="198">
        <v>0</v>
      </c>
      <c r="W4" s="198">
        <v>0</v>
      </c>
      <c r="X4" s="198">
        <v>14.38</v>
      </c>
      <c r="Y4" s="198">
        <v>0</v>
      </c>
      <c r="Z4" s="198">
        <v>38.36</v>
      </c>
      <c r="AA4" s="198">
        <v>7.67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16.39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4.95</v>
      </c>
      <c r="L5" s="198">
        <v>201.37</v>
      </c>
      <c r="M5" s="198">
        <v>27.07</v>
      </c>
      <c r="N5" s="198">
        <v>34.75</v>
      </c>
      <c r="O5" s="198">
        <v>0</v>
      </c>
      <c r="P5" s="198">
        <v>0</v>
      </c>
      <c r="Q5" s="198">
        <v>2.88</v>
      </c>
      <c r="R5" s="198">
        <v>6.51</v>
      </c>
      <c r="S5" s="198">
        <v>4.1399999999999997</v>
      </c>
      <c r="T5" s="198">
        <v>0</v>
      </c>
      <c r="U5" s="198">
        <v>24.65</v>
      </c>
      <c r="V5" s="198">
        <v>0</v>
      </c>
      <c r="W5" s="198">
        <v>0</v>
      </c>
      <c r="X5" s="198">
        <v>14.38</v>
      </c>
      <c r="Y5" s="198">
        <v>0</v>
      </c>
      <c r="Z5" s="198">
        <v>38.36</v>
      </c>
      <c r="AA5" s="198">
        <v>7.67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16.39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4.95</v>
      </c>
      <c r="L6" s="198">
        <v>201.37</v>
      </c>
      <c r="M6" s="198">
        <v>27.07</v>
      </c>
      <c r="N6" s="198">
        <v>34.75</v>
      </c>
      <c r="O6" s="198">
        <v>0</v>
      </c>
      <c r="P6" s="198">
        <v>0</v>
      </c>
      <c r="Q6" s="198">
        <v>2.88</v>
      </c>
      <c r="R6" s="198">
        <v>6.51</v>
      </c>
      <c r="S6" s="198">
        <v>4.1399999999999997</v>
      </c>
      <c r="T6" s="198">
        <v>0</v>
      </c>
      <c r="U6" s="198">
        <v>24.65</v>
      </c>
      <c r="V6" s="198">
        <v>0</v>
      </c>
      <c r="W6" s="198">
        <v>0</v>
      </c>
      <c r="X6" s="198">
        <v>14.88</v>
      </c>
      <c r="Y6" s="198">
        <v>0</v>
      </c>
      <c r="Z6" s="198">
        <v>38.36</v>
      </c>
      <c r="AA6" s="198">
        <v>7.67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16.39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4.95</v>
      </c>
      <c r="L7" s="198">
        <v>201.37</v>
      </c>
      <c r="M7" s="198">
        <v>27.07</v>
      </c>
      <c r="N7" s="198">
        <v>34.75</v>
      </c>
      <c r="O7" s="198">
        <v>0</v>
      </c>
      <c r="P7" s="198">
        <v>0</v>
      </c>
      <c r="Q7" s="198">
        <v>2.88</v>
      </c>
      <c r="R7" s="198">
        <v>6.51</v>
      </c>
      <c r="S7" s="198">
        <v>4.1399999999999997</v>
      </c>
      <c r="T7" s="198">
        <v>0</v>
      </c>
      <c r="U7" s="198">
        <v>24.65</v>
      </c>
      <c r="V7" s="198">
        <v>0</v>
      </c>
      <c r="W7" s="198">
        <v>0</v>
      </c>
      <c r="X7" s="198">
        <v>15</v>
      </c>
      <c r="Y7" s="198">
        <v>0</v>
      </c>
      <c r="Z7" s="198">
        <v>38.36</v>
      </c>
      <c r="AA7" s="198">
        <v>7.67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16.39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4.95</v>
      </c>
      <c r="L8" s="198">
        <v>201.37</v>
      </c>
      <c r="M8" s="198">
        <v>27.07</v>
      </c>
      <c r="N8" s="198">
        <v>34.75</v>
      </c>
      <c r="O8" s="198">
        <v>0</v>
      </c>
      <c r="P8" s="198">
        <v>0</v>
      </c>
      <c r="Q8" s="198">
        <v>2.88</v>
      </c>
      <c r="R8" s="198">
        <v>6.51</v>
      </c>
      <c r="S8" s="198">
        <v>4.1399999999999997</v>
      </c>
      <c r="T8" s="198">
        <v>0</v>
      </c>
      <c r="U8" s="198">
        <v>24.65</v>
      </c>
      <c r="V8" s="198">
        <v>0</v>
      </c>
      <c r="W8" s="198">
        <v>0</v>
      </c>
      <c r="X8" s="198">
        <v>18.649999999999999</v>
      </c>
      <c r="Y8" s="198">
        <v>0</v>
      </c>
      <c r="Z8" s="198">
        <v>38.36</v>
      </c>
      <c r="AA8" s="198">
        <v>7.67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16.39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4.95</v>
      </c>
      <c r="L9" s="198">
        <v>201.37</v>
      </c>
      <c r="M9" s="198">
        <v>28.23</v>
      </c>
      <c r="N9" s="198">
        <v>34.75</v>
      </c>
      <c r="O9" s="198">
        <v>0</v>
      </c>
      <c r="P9" s="198">
        <v>0</v>
      </c>
      <c r="Q9" s="198">
        <v>2.88</v>
      </c>
      <c r="R9" s="198">
        <v>6.51</v>
      </c>
      <c r="S9" s="198">
        <v>4.1399999999999997</v>
      </c>
      <c r="T9" s="198">
        <v>0</v>
      </c>
      <c r="U9" s="198">
        <v>24.65</v>
      </c>
      <c r="V9" s="198">
        <v>0</v>
      </c>
      <c r="W9" s="198">
        <v>0</v>
      </c>
      <c r="X9" s="198">
        <v>18.649999999999999</v>
      </c>
      <c r="Y9" s="198">
        <v>0</v>
      </c>
      <c r="Z9" s="198">
        <v>38.36</v>
      </c>
      <c r="AA9" s="198">
        <v>7.67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16.39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4.95</v>
      </c>
      <c r="L10" s="198">
        <v>201.37</v>
      </c>
      <c r="M10" s="198">
        <v>28.23</v>
      </c>
      <c r="N10" s="198">
        <v>34.75</v>
      </c>
      <c r="O10" s="198">
        <v>0</v>
      </c>
      <c r="P10" s="198">
        <v>0</v>
      </c>
      <c r="Q10" s="198">
        <v>2.88</v>
      </c>
      <c r="R10" s="198">
        <v>6.51</v>
      </c>
      <c r="S10" s="198">
        <v>4.1399999999999997</v>
      </c>
      <c r="T10" s="198">
        <v>0</v>
      </c>
      <c r="U10" s="198">
        <v>24.65</v>
      </c>
      <c r="V10" s="198">
        <v>0</v>
      </c>
      <c r="W10" s="198">
        <v>0</v>
      </c>
      <c r="X10" s="198">
        <v>18.649999999999999</v>
      </c>
      <c r="Y10" s="198">
        <v>0</v>
      </c>
      <c r="Z10" s="198">
        <v>38.36</v>
      </c>
      <c r="AA10" s="198">
        <v>7.67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16.39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4.95</v>
      </c>
      <c r="L11" s="198">
        <v>201.37</v>
      </c>
      <c r="M11" s="198">
        <v>28.23</v>
      </c>
      <c r="N11" s="198">
        <v>34.75</v>
      </c>
      <c r="O11" s="198">
        <v>0</v>
      </c>
      <c r="P11" s="198">
        <v>0</v>
      </c>
      <c r="Q11" s="198">
        <v>2.88</v>
      </c>
      <c r="R11" s="198">
        <v>6.51</v>
      </c>
      <c r="S11" s="198">
        <v>4.1399999999999997</v>
      </c>
      <c r="T11" s="198">
        <v>0</v>
      </c>
      <c r="U11" s="198">
        <v>24.65</v>
      </c>
      <c r="V11" s="198">
        <v>0</v>
      </c>
      <c r="W11" s="198">
        <v>0</v>
      </c>
      <c r="X11" s="198">
        <v>18.649999999999999</v>
      </c>
      <c r="Y11" s="198">
        <v>0</v>
      </c>
      <c r="Z11" s="198">
        <v>38.36</v>
      </c>
      <c r="AA11" s="198">
        <v>7.67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16.39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4.95</v>
      </c>
      <c r="L12" s="198">
        <v>201.37</v>
      </c>
      <c r="M12" s="198">
        <v>28.23</v>
      </c>
      <c r="N12" s="198">
        <v>34.75</v>
      </c>
      <c r="O12" s="198">
        <v>0</v>
      </c>
      <c r="P12" s="198">
        <v>0</v>
      </c>
      <c r="Q12" s="198">
        <v>2.88</v>
      </c>
      <c r="R12" s="198">
        <v>6.51</v>
      </c>
      <c r="S12" s="198">
        <v>4.1399999999999997</v>
      </c>
      <c r="T12" s="198">
        <v>0</v>
      </c>
      <c r="U12" s="198">
        <v>24.65</v>
      </c>
      <c r="V12" s="198">
        <v>0</v>
      </c>
      <c r="W12" s="198">
        <v>0</v>
      </c>
      <c r="X12" s="198">
        <v>18.649999999999999</v>
      </c>
      <c r="Y12" s="198">
        <v>0</v>
      </c>
      <c r="Z12" s="198">
        <v>38.36</v>
      </c>
      <c r="AA12" s="198">
        <v>7.67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16.39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4.96</v>
      </c>
      <c r="L13" s="198">
        <v>201.37</v>
      </c>
      <c r="M13" s="198">
        <v>28.23</v>
      </c>
      <c r="N13" s="198">
        <v>34.75</v>
      </c>
      <c r="O13" s="198">
        <v>0</v>
      </c>
      <c r="P13" s="198">
        <v>0</v>
      </c>
      <c r="Q13" s="198">
        <v>2.88</v>
      </c>
      <c r="R13" s="198">
        <v>6.51</v>
      </c>
      <c r="S13" s="198">
        <v>4.1399999999999997</v>
      </c>
      <c r="T13" s="198">
        <v>0</v>
      </c>
      <c r="U13" s="198">
        <v>24.65</v>
      </c>
      <c r="V13" s="198">
        <v>0</v>
      </c>
      <c r="W13" s="198">
        <v>0</v>
      </c>
      <c r="X13" s="198">
        <v>17.78</v>
      </c>
      <c r="Y13" s="198">
        <v>0</v>
      </c>
      <c r="Z13" s="198">
        <v>38.36</v>
      </c>
      <c r="AA13" s="198">
        <v>7.67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16.39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4.79</v>
      </c>
      <c r="L14" s="198">
        <v>201.37</v>
      </c>
      <c r="M14" s="198">
        <v>28.23</v>
      </c>
      <c r="N14" s="198">
        <v>34.75</v>
      </c>
      <c r="O14" s="198">
        <v>0</v>
      </c>
      <c r="P14" s="198">
        <v>0</v>
      </c>
      <c r="Q14" s="198">
        <v>2.88</v>
      </c>
      <c r="R14" s="198">
        <v>6.51</v>
      </c>
      <c r="S14" s="198">
        <v>4.1399999999999997</v>
      </c>
      <c r="T14" s="198">
        <v>0</v>
      </c>
      <c r="U14" s="198">
        <v>24.65</v>
      </c>
      <c r="V14" s="198">
        <v>0</v>
      </c>
      <c r="W14" s="198">
        <v>0</v>
      </c>
      <c r="X14" s="198">
        <v>15</v>
      </c>
      <c r="Y14" s="198">
        <v>0</v>
      </c>
      <c r="Z14" s="198">
        <v>38.36</v>
      </c>
      <c r="AA14" s="198">
        <v>7.67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16.39</v>
      </c>
      <c r="AJ14" s="198">
        <v>0</v>
      </c>
      <c r="AK14" s="198">
        <v>50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4.91</v>
      </c>
      <c r="L15" s="198">
        <v>201.37</v>
      </c>
      <c r="M15" s="198">
        <v>28.23</v>
      </c>
      <c r="N15" s="198">
        <v>34.75</v>
      </c>
      <c r="O15" s="198">
        <v>0</v>
      </c>
      <c r="P15" s="198">
        <v>0</v>
      </c>
      <c r="Q15" s="198">
        <v>2.88</v>
      </c>
      <c r="R15" s="198">
        <v>6.51</v>
      </c>
      <c r="S15" s="198">
        <v>4.1399999999999997</v>
      </c>
      <c r="T15" s="198">
        <v>0</v>
      </c>
      <c r="U15" s="198">
        <v>24.65</v>
      </c>
      <c r="V15" s="198">
        <v>0</v>
      </c>
      <c r="W15" s="198">
        <v>0</v>
      </c>
      <c r="X15" s="198">
        <v>17.82</v>
      </c>
      <c r="Y15" s="198">
        <v>0</v>
      </c>
      <c r="Z15" s="198">
        <v>38.36</v>
      </c>
      <c r="AA15" s="198">
        <v>7.67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16.39</v>
      </c>
      <c r="AJ15" s="198">
        <v>0</v>
      </c>
      <c r="AK15" s="198">
        <v>50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4.91</v>
      </c>
      <c r="L16" s="198">
        <v>201.37</v>
      </c>
      <c r="M16" s="198">
        <v>28.23</v>
      </c>
      <c r="N16" s="198">
        <v>34.75</v>
      </c>
      <c r="O16" s="198">
        <v>0</v>
      </c>
      <c r="P16" s="198">
        <v>0</v>
      </c>
      <c r="Q16" s="198">
        <v>2.88</v>
      </c>
      <c r="R16" s="198">
        <v>6.51</v>
      </c>
      <c r="S16" s="198">
        <v>4.1399999999999997</v>
      </c>
      <c r="T16" s="198">
        <v>0</v>
      </c>
      <c r="U16" s="198">
        <v>24.65</v>
      </c>
      <c r="V16" s="198">
        <v>0</v>
      </c>
      <c r="W16" s="198">
        <v>0</v>
      </c>
      <c r="X16" s="198">
        <v>17.82</v>
      </c>
      <c r="Y16" s="198">
        <v>0</v>
      </c>
      <c r="Z16" s="198">
        <v>38.36</v>
      </c>
      <c r="AA16" s="198">
        <v>7.67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16.39</v>
      </c>
      <c r="AJ16" s="198">
        <v>0</v>
      </c>
      <c r="AK16" s="198">
        <v>50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4.91</v>
      </c>
      <c r="L17" s="198">
        <v>201.37</v>
      </c>
      <c r="M17" s="198">
        <v>28.23</v>
      </c>
      <c r="N17" s="198">
        <v>34.75</v>
      </c>
      <c r="O17" s="198">
        <v>0</v>
      </c>
      <c r="P17" s="198">
        <v>0</v>
      </c>
      <c r="Q17" s="198">
        <v>2.88</v>
      </c>
      <c r="R17" s="198">
        <v>6.51</v>
      </c>
      <c r="S17" s="198">
        <v>4.1399999999999997</v>
      </c>
      <c r="T17" s="198">
        <v>0</v>
      </c>
      <c r="U17" s="198">
        <v>24.44</v>
      </c>
      <c r="V17" s="198">
        <v>0</v>
      </c>
      <c r="W17" s="198">
        <v>0</v>
      </c>
      <c r="X17" s="198">
        <v>15</v>
      </c>
      <c r="Y17" s="198">
        <v>0</v>
      </c>
      <c r="Z17" s="198">
        <v>38.36</v>
      </c>
      <c r="AA17" s="198">
        <v>7.67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16.39</v>
      </c>
      <c r="AJ17" s="198">
        <v>0</v>
      </c>
      <c r="AK17" s="198">
        <v>54.69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4.91</v>
      </c>
      <c r="L18" s="198">
        <v>201.37</v>
      </c>
      <c r="M18" s="198">
        <v>28.23</v>
      </c>
      <c r="N18" s="198">
        <v>34.75</v>
      </c>
      <c r="O18" s="198">
        <v>0</v>
      </c>
      <c r="P18" s="198">
        <v>0</v>
      </c>
      <c r="Q18" s="198">
        <v>2.88</v>
      </c>
      <c r="R18" s="198">
        <v>6.51</v>
      </c>
      <c r="S18" s="198">
        <v>4.1399999999999997</v>
      </c>
      <c r="T18" s="198">
        <v>0</v>
      </c>
      <c r="U18" s="198">
        <v>24.44</v>
      </c>
      <c r="V18" s="198">
        <v>0</v>
      </c>
      <c r="W18" s="198">
        <v>0</v>
      </c>
      <c r="X18" s="198">
        <v>15.36</v>
      </c>
      <c r="Y18" s="198">
        <v>0</v>
      </c>
      <c r="Z18" s="198">
        <v>38.36</v>
      </c>
      <c r="AA18" s="198">
        <v>7.67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16.39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4.91</v>
      </c>
      <c r="L19" s="198">
        <v>201.37</v>
      </c>
      <c r="M19" s="198">
        <v>27.34</v>
      </c>
      <c r="N19" s="198">
        <v>34.75</v>
      </c>
      <c r="O19" s="198">
        <v>0</v>
      </c>
      <c r="P19" s="198">
        <v>0</v>
      </c>
      <c r="Q19" s="198">
        <v>2.88</v>
      </c>
      <c r="R19" s="198">
        <v>6.51</v>
      </c>
      <c r="S19" s="198">
        <v>4.1399999999999997</v>
      </c>
      <c r="T19" s="198">
        <v>0</v>
      </c>
      <c r="U19" s="198">
        <v>24.44</v>
      </c>
      <c r="V19" s="198">
        <v>0</v>
      </c>
      <c r="W19" s="198">
        <v>0</v>
      </c>
      <c r="X19" s="198">
        <v>17.420000000000002</v>
      </c>
      <c r="Y19" s="198">
        <v>0</v>
      </c>
      <c r="Z19" s="198">
        <v>38.36</v>
      </c>
      <c r="AA19" s="198">
        <v>7.67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16.39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4.91</v>
      </c>
      <c r="L20" s="198">
        <v>201.37</v>
      </c>
      <c r="M20" s="198">
        <v>27.34</v>
      </c>
      <c r="N20" s="198">
        <v>34.75</v>
      </c>
      <c r="O20" s="198">
        <v>0</v>
      </c>
      <c r="P20" s="198">
        <v>0</v>
      </c>
      <c r="Q20" s="198">
        <v>2.88</v>
      </c>
      <c r="R20" s="198">
        <v>6.51</v>
      </c>
      <c r="S20" s="198">
        <v>4.1399999999999997</v>
      </c>
      <c r="T20" s="198">
        <v>0</v>
      </c>
      <c r="U20" s="198">
        <v>24.44</v>
      </c>
      <c r="V20" s="198">
        <v>0</v>
      </c>
      <c r="W20" s="198">
        <v>0</v>
      </c>
      <c r="X20" s="198">
        <v>18.63</v>
      </c>
      <c r="Y20" s="198">
        <v>0</v>
      </c>
      <c r="Z20" s="198">
        <v>38.36</v>
      </c>
      <c r="AA20" s="198">
        <v>7.67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16.39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4.79</v>
      </c>
      <c r="L21" s="198">
        <v>201.37</v>
      </c>
      <c r="M21" s="198">
        <v>27.07</v>
      </c>
      <c r="N21" s="198">
        <v>34.75</v>
      </c>
      <c r="O21" s="198">
        <v>0</v>
      </c>
      <c r="P21" s="198">
        <v>0</v>
      </c>
      <c r="Q21" s="198">
        <v>2.88</v>
      </c>
      <c r="R21" s="198">
        <v>3.84</v>
      </c>
      <c r="S21" s="198">
        <v>4.1399999999999997</v>
      </c>
      <c r="T21" s="198">
        <v>0</v>
      </c>
      <c r="U21" s="198">
        <v>24.65</v>
      </c>
      <c r="V21" s="198">
        <v>0</v>
      </c>
      <c r="W21" s="198">
        <v>0</v>
      </c>
      <c r="X21" s="198">
        <v>14.95</v>
      </c>
      <c r="Y21" s="198">
        <v>0</v>
      </c>
      <c r="Z21" s="198">
        <v>38.36</v>
      </c>
      <c r="AA21" s="198">
        <v>7.67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16.39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4.91</v>
      </c>
      <c r="L22" s="198">
        <v>201.37</v>
      </c>
      <c r="M22" s="198">
        <v>27.07</v>
      </c>
      <c r="N22" s="198">
        <v>34.75</v>
      </c>
      <c r="O22" s="198">
        <v>0</v>
      </c>
      <c r="P22" s="198">
        <v>0</v>
      </c>
      <c r="Q22" s="198">
        <v>2.88</v>
      </c>
      <c r="R22" s="198">
        <v>3.84</v>
      </c>
      <c r="S22" s="198">
        <v>4.1399999999999997</v>
      </c>
      <c r="T22" s="198">
        <v>0</v>
      </c>
      <c r="U22" s="198">
        <v>24.65</v>
      </c>
      <c r="V22" s="198">
        <v>0</v>
      </c>
      <c r="W22" s="198">
        <v>0</v>
      </c>
      <c r="X22" s="198">
        <v>18.079999999999998</v>
      </c>
      <c r="Y22" s="198">
        <v>0</v>
      </c>
      <c r="Z22" s="198">
        <v>38.36</v>
      </c>
      <c r="AA22" s="198">
        <v>7.67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16.39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4.91</v>
      </c>
      <c r="L23" s="198">
        <v>201.37</v>
      </c>
      <c r="M23" s="198">
        <v>27.07</v>
      </c>
      <c r="N23" s="198">
        <v>34.75</v>
      </c>
      <c r="O23" s="198">
        <v>0</v>
      </c>
      <c r="P23" s="198">
        <v>0</v>
      </c>
      <c r="Q23" s="198">
        <v>2.88</v>
      </c>
      <c r="R23" s="198">
        <v>3.84</v>
      </c>
      <c r="S23" s="198">
        <v>2.88</v>
      </c>
      <c r="T23" s="198">
        <v>0</v>
      </c>
      <c r="U23" s="198">
        <v>24.65</v>
      </c>
      <c r="V23" s="198">
        <v>0</v>
      </c>
      <c r="W23" s="198">
        <v>0</v>
      </c>
      <c r="X23" s="198">
        <v>14.38</v>
      </c>
      <c r="Y23" s="198">
        <v>0</v>
      </c>
      <c r="Z23" s="198">
        <v>38.36</v>
      </c>
      <c r="AA23" s="198">
        <v>7.67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16.39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4.91</v>
      </c>
      <c r="L24" s="198">
        <v>201.37</v>
      </c>
      <c r="M24" s="198">
        <v>27.07</v>
      </c>
      <c r="N24" s="198">
        <v>34.75</v>
      </c>
      <c r="O24" s="198">
        <v>0</v>
      </c>
      <c r="P24" s="198">
        <v>0</v>
      </c>
      <c r="Q24" s="198">
        <v>2.88</v>
      </c>
      <c r="R24" s="198">
        <v>3.84</v>
      </c>
      <c r="S24" s="198">
        <v>2.94</v>
      </c>
      <c r="T24" s="198">
        <v>0</v>
      </c>
      <c r="U24" s="198">
        <v>24.65</v>
      </c>
      <c r="V24" s="198">
        <v>0</v>
      </c>
      <c r="W24" s="198">
        <v>0</v>
      </c>
      <c r="X24" s="198">
        <v>14.38</v>
      </c>
      <c r="Y24" s="198">
        <v>0</v>
      </c>
      <c r="Z24" s="198">
        <v>38.36</v>
      </c>
      <c r="AA24" s="198">
        <v>7.67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16.39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4.91</v>
      </c>
      <c r="L25" s="198">
        <v>201.37</v>
      </c>
      <c r="M25" s="198">
        <v>27.07</v>
      </c>
      <c r="N25" s="198">
        <v>34.75</v>
      </c>
      <c r="O25" s="198">
        <v>0</v>
      </c>
      <c r="P25" s="198">
        <v>0</v>
      </c>
      <c r="Q25" s="198">
        <v>2.88</v>
      </c>
      <c r="R25" s="198">
        <v>3.84</v>
      </c>
      <c r="S25" s="198">
        <v>3.61</v>
      </c>
      <c r="T25" s="198">
        <v>0</v>
      </c>
      <c r="U25" s="198">
        <v>24.65</v>
      </c>
      <c r="V25" s="198">
        <v>0</v>
      </c>
      <c r="W25" s="198">
        <v>0</v>
      </c>
      <c r="X25" s="198">
        <v>14.38</v>
      </c>
      <c r="Y25" s="198">
        <v>0</v>
      </c>
      <c r="Z25" s="198">
        <v>38.36</v>
      </c>
      <c r="AA25" s="198">
        <v>7.67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16.39</v>
      </c>
      <c r="AJ25" s="198">
        <v>0</v>
      </c>
      <c r="AK25" s="198">
        <v>47.87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4.79</v>
      </c>
      <c r="L26" s="198">
        <v>201.37</v>
      </c>
      <c r="M26" s="198">
        <v>27.07</v>
      </c>
      <c r="N26" s="198">
        <v>34.75</v>
      </c>
      <c r="O26" s="198">
        <v>0</v>
      </c>
      <c r="P26" s="198">
        <v>0</v>
      </c>
      <c r="Q26" s="198">
        <v>2.88</v>
      </c>
      <c r="R26" s="198">
        <v>3.83</v>
      </c>
      <c r="S26" s="198">
        <v>2.87</v>
      </c>
      <c r="T26" s="198">
        <v>0</v>
      </c>
      <c r="U26" s="198">
        <v>24.65</v>
      </c>
      <c r="V26" s="198">
        <v>0</v>
      </c>
      <c r="W26" s="198">
        <v>0</v>
      </c>
      <c r="X26" s="198">
        <v>14.38</v>
      </c>
      <c r="Y26" s="198">
        <v>0</v>
      </c>
      <c r="Z26" s="198">
        <v>38.36</v>
      </c>
      <c r="AA26" s="198">
        <v>7.67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16.39</v>
      </c>
      <c r="AJ26" s="198">
        <v>0</v>
      </c>
      <c r="AK26" s="198">
        <v>48.8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4.42</v>
      </c>
      <c r="L27" s="198">
        <v>201.37</v>
      </c>
      <c r="M27" s="198">
        <v>27.07</v>
      </c>
      <c r="N27" s="198">
        <v>34.75</v>
      </c>
      <c r="O27" s="198">
        <v>0</v>
      </c>
      <c r="P27" s="198">
        <v>0</v>
      </c>
      <c r="Q27" s="198">
        <v>2.88</v>
      </c>
      <c r="R27" s="198">
        <v>3.83</v>
      </c>
      <c r="S27" s="198">
        <v>2.88</v>
      </c>
      <c r="T27" s="198">
        <v>0</v>
      </c>
      <c r="U27" s="198">
        <v>24.65</v>
      </c>
      <c r="V27" s="198">
        <v>0</v>
      </c>
      <c r="W27" s="198">
        <v>0</v>
      </c>
      <c r="X27" s="198">
        <v>14.38</v>
      </c>
      <c r="Y27" s="198">
        <v>0</v>
      </c>
      <c r="Z27" s="198">
        <v>38.36</v>
      </c>
      <c r="AA27" s="198">
        <v>7.67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16.39</v>
      </c>
      <c r="AJ27" s="198">
        <v>0</v>
      </c>
      <c r="AK27" s="198">
        <v>49.45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4.79</v>
      </c>
      <c r="L28" s="198">
        <v>201.37</v>
      </c>
      <c r="M28" s="198">
        <v>27.07</v>
      </c>
      <c r="N28" s="198">
        <v>34.75</v>
      </c>
      <c r="O28" s="198">
        <v>0</v>
      </c>
      <c r="P28" s="198">
        <v>24.93</v>
      </c>
      <c r="Q28" s="198">
        <v>2.88</v>
      </c>
      <c r="R28" s="198">
        <v>3.83</v>
      </c>
      <c r="S28" s="198">
        <v>2.88</v>
      </c>
      <c r="T28" s="198">
        <v>0</v>
      </c>
      <c r="U28" s="198">
        <v>24.65</v>
      </c>
      <c r="V28" s="198">
        <v>0</v>
      </c>
      <c r="W28" s="198">
        <v>0</v>
      </c>
      <c r="X28" s="198">
        <v>40.64</v>
      </c>
      <c r="Y28" s="198">
        <v>0</v>
      </c>
      <c r="Z28" s="198">
        <v>79.61</v>
      </c>
      <c r="AA28" s="198">
        <v>7.67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16.39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4.62</v>
      </c>
      <c r="L29" s="198">
        <v>201.37</v>
      </c>
      <c r="M29" s="198">
        <v>27.07</v>
      </c>
      <c r="N29" s="198">
        <v>34.75</v>
      </c>
      <c r="O29" s="198">
        <v>0</v>
      </c>
      <c r="P29" s="198">
        <v>24.93</v>
      </c>
      <c r="Q29" s="198">
        <v>2.88</v>
      </c>
      <c r="R29" s="198">
        <v>3.83</v>
      </c>
      <c r="S29" s="198">
        <v>2.88</v>
      </c>
      <c r="T29" s="198">
        <v>0</v>
      </c>
      <c r="U29" s="198">
        <v>24.65</v>
      </c>
      <c r="V29" s="198">
        <v>0</v>
      </c>
      <c r="W29" s="198">
        <v>0</v>
      </c>
      <c r="X29" s="198">
        <v>41.23</v>
      </c>
      <c r="Y29" s="198">
        <v>0</v>
      </c>
      <c r="Z29" s="198">
        <v>79.61</v>
      </c>
      <c r="AA29" s="198">
        <v>26.53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16.39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0.82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4.62</v>
      </c>
      <c r="L30" s="198">
        <v>201.37</v>
      </c>
      <c r="M30" s="198">
        <v>27.07</v>
      </c>
      <c r="N30" s="198">
        <v>34.75</v>
      </c>
      <c r="O30" s="198">
        <v>0</v>
      </c>
      <c r="P30" s="198">
        <v>24.93</v>
      </c>
      <c r="Q30" s="198">
        <v>2.88</v>
      </c>
      <c r="R30" s="198">
        <v>3.83</v>
      </c>
      <c r="S30" s="198">
        <v>2.88</v>
      </c>
      <c r="T30" s="198">
        <v>0</v>
      </c>
      <c r="U30" s="198">
        <v>24.65</v>
      </c>
      <c r="V30" s="198">
        <v>0</v>
      </c>
      <c r="W30" s="198">
        <v>0</v>
      </c>
      <c r="X30" s="198">
        <v>41.23</v>
      </c>
      <c r="Y30" s="198">
        <v>0</v>
      </c>
      <c r="Z30" s="198">
        <v>79.61</v>
      </c>
      <c r="AA30" s="198">
        <v>7.67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16.39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1.77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4.79</v>
      </c>
      <c r="L31" s="198">
        <v>201.37</v>
      </c>
      <c r="M31" s="198">
        <v>27.07</v>
      </c>
      <c r="N31" s="198">
        <v>34.75</v>
      </c>
      <c r="O31" s="198">
        <v>0</v>
      </c>
      <c r="P31" s="198">
        <v>24.93</v>
      </c>
      <c r="Q31" s="198">
        <v>2.88</v>
      </c>
      <c r="R31" s="198">
        <v>3.83</v>
      </c>
      <c r="S31" s="198">
        <v>2.88</v>
      </c>
      <c r="T31" s="198">
        <v>0</v>
      </c>
      <c r="U31" s="198">
        <v>24.65</v>
      </c>
      <c r="V31" s="198">
        <v>0</v>
      </c>
      <c r="W31" s="198">
        <v>0</v>
      </c>
      <c r="X31" s="198">
        <v>41.23</v>
      </c>
      <c r="Y31" s="198">
        <v>0</v>
      </c>
      <c r="Z31" s="198">
        <v>79.61</v>
      </c>
      <c r="AA31" s="198">
        <v>23.65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16.39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4.79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9.02</v>
      </c>
      <c r="L32" s="198">
        <v>201.37</v>
      </c>
      <c r="M32" s="198">
        <v>27.07</v>
      </c>
      <c r="N32" s="198">
        <v>34.75</v>
      </c>
      <c r="O32" s="198">
        <v>0</v>
      </c>
      <c r="P32" s="198">
        <v>24.93</v>
      </c>
      <c r="Q32" s="198">
        <v>6.06</v>
      </c>
      <c r="R32" s="198">
        <v>12.46</v>
      </c>
      <c r="S32" s="198">
        <v>7.67</v>
      </c>
      <c r="T32" s="198">
        <v>0</v>
      </c>
      <c r="U32" s="198">
        <v>24.65</v>
      </c>
      <c r="V32" s="198">
        <v>0</v>
      </c>
      <c r="W32" s="198">
        <v>0</v>
      </c>
      <c r="X32" s="198">
        <v>41.23</v>
      </c>
      <c r="Y32" s="198">
        <v>0</v>
      </c>
      <c r="Z32" s="198">
        <v>79.61</v>
      </c>
      <c r="AA32" s="198">
        <v>25.89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16.39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9.83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9.02</v>
      </c>
      <c r="L33" s="198">
        <v>201.37</v>
      </c>
      <c r="M33" s="198">
        <v>27.07</v>
      </c>
      <c r="N33" s="198">
        <v>34.75</v>
      </c>
      <c r="O33" s="198">
        <v>0</v>
      </c>
      <c r="P33" s="198">
        <v>24.93</v>
      </c>
      <c r="Q33" s="198">
        <v>6.42</v>
      </c>
      <c r="R33" s="198">
        <v>12.46</v>
      </c>
      <c r="S33" s="198">
        <v>7.67</v>
      </c>
      <c r="T33" s="198">
        <v>0</v>
      </c>
      <c r="U33" s="198">
        <v>24.65</v>
      </c>
      <c r="V33" s="198">
        <v>0</v>
      </c>
      <c r="W33" s="198">
        <v>0</v>
      </c>
      <c r="X33" s="198">
        <v>41.23</v>
      </c>
      <c r="Y33" s="198">
        <v>0</v>
      </c>
      <c r="Z33" s="198">
        <v>79.61</v>
      </c>
      <c r="AA33" s="198">
        <v>25.89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16.39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15.89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9.02</v>
      </c>
      <c r="L34" s="198">
        <v>201.37</v>
      </c>
      <c r="M34" s="198">
        <v>27.07</v>
      </c>
      <c r="N34" s="198">
        <v>34.75</v>
      </c>
      <c r="O34" s="198">
        <v>0</v>
      </c>
      <c r="P34" s="198">
        <v>24.93</v>
      </c>
      <c r="Q34" s="198">
        <v>6.42</v>
      </c>
      <c r="R34" s="198">
        <v>12.46</v>
      </c>
      <c r="S34" s="198">
        <v>7.67</v>
      </c>
      <c r="T34" s="198">
        <v>0</v>
      </c>
      <c r="U34" s="198">
        <v>24.65</v>
      </c>
      <c r="V34" s="198">
        <v>0</v>
      </c>
      <c r="W34" s="198">
        <v>0</v>
      </c>
      <c r="X34" s="198">
        <v>41.23</v>
      </c>
      <c r="Y34" s="198">
        <v>0</v>
      </c>
      <c r="Z34" s="198">
        <v>79.61</v>
      </c>
      <c r="AA34" s="198">
        <v>25.89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16.39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20.7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9.02</v>
      </c>
      <c r="L35" s="198">
        <v>249.32</v>
      </c>
      <c r="M35" s="198">
        <v>27.07</v>
      </c>
      <c r="N35" s="198">
        <v>34.75</v>
      </c>
      <c r="O35" s="198">
        <v>0</v>
      </c>
      <c r="P35" s="198">
        <v>24.93</v>
      </c>
      <c r="Q35" s="198">
        <v>6.08</v>
      </c>
      <c r="R35" s="198">
        <v>12.47</v>
      </c>
      <c r="S35" s="198">
        <v>7.67</v>
      </c>
      <c r="T35" s="198">
        <v>0</v>
      </c>
      <c r="U35" s="198">
        <v>24.65</v>
      </c>
      <c r="V35" s="198">
        <v>0</v>
      </c>
      <c r="W35" s="198">
        <v>0</v>
      </c>
      <c r="X35" s="198">
        <v>41.23</v>
      </c>
      <c r="Y35" s="198">
        <v>0</v>
      </c>
      <c r="Z35" s="198">
        <v>79.61</v>
      </c>
      <c r="AA35" s="198">
        <v>25.89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16.39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20.7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9.02</v>
      </c>
      <c r="L36" s="198">
        <v>287.67</v>
      </c>
      <c r="M36" s="198">
        <v>27.07</v>
      </c>
      <c r="N36" s="198">
        <v>34.75</v>
      </c>
      <c r="O36" s="198">
        <v>0</v>
      </c>
      <c r="P36" s="198">
        <v>24.93</v>
      </c>
      <c r="Q36" s="198">
        <v>6.41</v>
      </c>
      <c r="R36" s="198">
        <v>12.47</v>
      </c>
      <c r="S36" s="198">
        <v>7.67</v>
      </c>
      <c r="T36" s="198">
        <v>0</v>
      </c>
      <c r="U36" s="198">
        <v>24.65</v>
      </c>
      <c r="V36" s="198">
        <v>0</v>
      </c>
      <c r="W36" s="198">
        <v>0</v>
      </c>
      <c r="X36" s="198">
        <v>41.23</v>
      </c>
      <c r="Y36" s="198">
        <v>0</v>
      </c>
      <c r="Z36" s="198">
        <v>79.61</v>
      </c>
      <c r="AA36" s="198">
        <v>25.89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16.39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20.7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9.02</v>
      </c>
      <c r="L37" s="198">
        <v>335.61</v>
      </c>
      <c r="M37" s="198">
        <v>27.07</v>
      </c>
      <c r="N37" s="198">
        <v>34.75</v>
      </c>
      <c r="O37" s="198">
        <v>0</v>
      </c>
      <c r="P37" s="198">
        <v>24.93</v>
      </c>
      <c r="Q37" s="198">
        <v>6.41</v>
      </c>
      <c r="R37" s="198">
        <v>12.47</v>
      </c>
      <c r="S37" s="198">
        <v>7.67</v>
      </c>
      <c r="T37" s="198">
        <v>0</v>
      </c>
      <c r="U37" s="198">
        <v>24.65</v>
      </c>
      <c r="V37" s="198">
        <v>0</v>
      </c>
      <c r="W37" s="198">
        <v>0</v>
      </c>
      <c r="X37" s="198">
        <v>41.23</v>
      </c>
      <c r="Y37" s="198">
        <v>0</v>
      </c>
      <c r="Z37" s="198">
        <v>79.61</v>
      </c>
      <c r="AA37" s="198">
        <v>25.89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16.39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20.7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9.02</v>
      </c>
      <c r="L38" s="198">
        <v>372.05</v>
      </c>
      <c r="M38" s="198">
        <v>27.07</v>
      </c>
      <c r="N38" s="198">
        <v>34.75</v>
      </c>
      <c r="O38" s="198">
        <v>0</v>
      </c>
      <c r="P38" s="198">
        <v>24.93</v>
      </c>
      <c r="Q38" s="198">
        <v>6.41</v>
      </c>
      <c r="R38" s="198">
        <v>12.47</v>
      </c>
      <c r="S38" s="198">
        <v>7.67</v>
      </c>
      <c r="T38" s="198">
        <v>0</v>
      </c>
      <c r="U38" s="198">
        <v>24.65</v>
      </c>
      <c r="V38" s="198">
        <v>0</v>
      </c>
      <c r="W38" s="198">
        <v>0</v>
      </c>
      <c r="X38" s="198">
        <v>41.23</v>
      </c>
      <c r="Y38" s="198">
        <v>0</v>
      </c>
      <c r="Z38" s="198">
        <v>79.61</v>
      </c>
      <c r="AA38" s="198">
        <v>25.89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16.39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20.7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9.02</v>
      </c>
      <c r="L39" s="198">
        <v>372.05</v>
      </c>
      <c r="M39" s="198">
        <v>27.07</v>
      </c>
      <c r="N39" s="198">
        <v>34.75</v>
      </c>
      <c r="O39" s="198">
        <v>0</v>
      </c>
      <c r="P39" s="198">
        <v>24.93</v>
      </c>
      <c r="Q39" s="198">
        <v>6.41</v>
      </c>
      <c r="R39" s="198">
        <v>12.47</v>
      </c>
      <c r="S39" s="198">
        <v>7.67</v>
      </c>
      <c r="T39" s="198">
        <v>0</v>
      </c>
      <c r="U39" s="198">
        <v>24.65</v>
      </c>
      <c r="V39" s="198">
        <v>0</v>
      </c>
      <c r="W39" s="198">
        <v>0</v>
      </c>
      <c r="X39" s="198">
        <v>41.23</v>
      </c>
      <c r="Y39" s="198">
        <v>0</v>
      </c>
      <c r="Z39" s="198">
        <v>79.61</v>
      </c>
      <c r="AA39" s="198">
        <v>25.89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0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20.7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9.02</v>
      </c>
      <c r="L40" s="198">
        <v>372.05</v>
      </c>
      <c r="M40" s="198">
        <v>27.07</v>
      </c>
      <c r="N40" s="198">
        <v>34.75</v>
      </c>
      <c r="O40" s="198">
        <v>0</v>
      </c>
      <c r="P40" s="198">
        <v>24.93</v>
      </c>
      <c r="Q40" s="198">
        <v>6.41</v>
      </c>
      <c r="R40" s="198">
        <v>12.47</v>
      </c>
      <c r="S40" s="198">
        <v>7.67</v>
      </c>
      <c r="T40" s="198">
        <v>0</v>
      </c>
      <c r="U40" s="198">
        <v>24.65</v>
      </c>
      <c r="V40" s="198">
        <v>0</v>
      </c>
      <c r="W40" s="198">
        <v>0</v>
      </c>
      <c r="X40" s="198">
        <v>41.23</v>
      </c>
      <c r="Y40" s="198">
        <v>0</v>
      </c>
      <c r="Z40" s="198">
        <v>79.61</v>
      </c>
      <c r="AA40" s="198">
        <v>25.89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0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20.7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9.02</v>
      </c>
      <c r="L41" s="198">
        <v>372.05</v>
      </c>
      <c r="M41" s="198">
        <v>27.07</v>
      </c>
      <c r="N41" s="198">
        <v>34.75</v>
      </c>
      <c r="O41" s="198">
        <v>0</v>
      </c>
      <c r="P41" s="198">
        <v>24.93</v>
      </c>
      <c r="Q41" s="198">
        <v>6.41</v>
      </c>
      <c r="R41" s="198">
        <v>12.47</v>
      </c>
      <c r="S41" s="198">
        <v>7.67</v>
      </c>
      <c r="T41" s="198">
        <v>0</v>
      </c>
      <c r="U41" s="198">
        <v>24.65</v>
      </c>
      <c r="V41" s="198">
        <v>0</v>
      </c>
      <c r="W41" s="198">
        <v>0</v>
      </c>
      <c r="X41" s="198">
        <v>41.23</v>
      </c>
      <c r="Y41" s="198">
        <v>0</v>
      </c>
      <c r="Z41" s="198">
        <v>79.61</v>
      </c>
      <c r="AA41" s="198">
        <v>25.89</v>
      </c>
      <c r="AB41" s="198">
        <v>0</v>
      </c>
      <c r="AC41" s="198">
        <v>12.22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0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20.7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9.02</v>
      </c>
      <c r="L42" s="198">
        <v>372.05</v>
      </c>
      <c r="M42" s="198">
        <v>27.07</v>
      </c>
      <c r="N42" s="198">
        <v>34.75</v>
      </c>
      <c r="O42" s="198">
        <v>0</v>
      </c>
      <c r="P42" s="198">
        <v>24.93</v>
      </c>
      <c r="Q42" s="198">
        <v>6.41</v>
      </c>
      <c r="R42" s="198">
        <v>12.47</v>
      </c>
      <c r="S42" s="198">
        <v>7.67</v>
      </c>
      <c r="T42" s="198">
        <v>0</v>
      </c>
      <c r="U42" s="198">
        <v>24.65</v>
      </c>
      <c r="V42" s="198">
        <v>0</v>
      </c>
      <c r="W42" s="198">
        <v>0</v>
      </c>
      <c r="X42" s="198">
        <v>41.23</v>
      </c>
      <c r="Y42" s="198">
        <v>0</v>
      </c>
      <c r="Z42" s="198">
        <v>79.61</v>
      </c>
      <c r="AA42" s="198">
        <v>25.89</v>
      </c>
      <c r="AB42" s="198">
        <v>0</v>
      </c>
      <c r="AC42" s="198">
        <v>12.22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0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20.7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9.02</v>
      </c>
      <c r="L43" s="198">
        <v>372.05</v>
      </c>
      <c r="M43" s="198">
        <v>27.07</v>
      </c>
      <c r="N43" s="198">
        <v>34.75</v>
      </c>
      <c r="O43" s="198">
        <v>0</v>
      </c>
      <c r="P43" s="198">
        <v>24.93</v>
      </c>
      <c r="Q43" s="198">
        <v>6.41</v>
      </c>
      <c r="R43" s="198">
        <v>12.47</v>
      </c>
      <c r="S43" s="198">
        <v>7.67</v>
      </c>
      <c r="T43" s="198">
        <v>0</v>
      </c>
      <c r="U43" s="198">
        <v>24.65</v>
      </c>
      <c r="V43" s="198">
        <v>0</v>
      </c>
      <c r="W43" s="198">
        <v>0</v>
      </c>
      <c r="X43" s="198">
        <v>41.23</v>
      </c>
      <c r="Y43" s="198">
        <v>0</v>
      </c>
      <c r="Z43" s="198">
        <v>79.61</v>
      </c>
      <c r="AA43" s="198">
        <v>25.89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0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20.7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9.02</v>
      </c>
      <c r="L44" s="198">
        <v>372.05</v>
      </c>
      <c r="M44" s="198">
        <v>27.07</v>
      </c>
      <c r="N44" s="198">
        <v>34.75</v>
      </c>
      <c r="O44" s="198">
        <v>0</v>
      </c>
      <c r="P44" s="198">
        <v>24.93</v>
      </c>
      <c r="Q44" s="198">
        <v>6.41</v>
      </c>
      <c r="R44" s="198">
        <v>12.47</v>
      </c>
      <c r="S44" s="198">
        <v>7.67</v>
      </c>
      <c r="T44" s="198">
        <v>0</v>
      </c>
      <c r="U44" s="198">
        <v>24.65</v>
      </c>
      <c r="V44" s="198">
        <v>0</v>
      </c>
      <c r="W44" s="198">
        <v>0</v>
      </c>
      <c r="X44" s="198">
        <v>41.23</v>
      </c>
      <c r="Y44" s="198">
        <v>0</v>
      </c>
      <c r="Z44" s="198">
        <v>79.61</v>
      </c>
      <c r="AA44" s="198">
        <v>25.89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0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20.7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9.02</v>
      </c>
      <c r="L45" s="198">
        <v>372.05</v>
      </c>
      <c r="M45" s="198">
        <v>27.07</v>
      </c>
      <c r="N45" s="198">
        <v>34.75</v>
      </c>
      <c r="O45" s="198">
        <v>0</v>
      </c>
      <c r="P45" s="198">
        <v>24.93</v>
      </c>
      <c r="Q45" s="198">
        <v>6.41</v>
      </c>
      <c r="R45" s="198">
        <v>12.47</v>
      </c>
      <c r="S45" s="198">
        <v>7.67</v>
      </c>
      <c r="T45" s="198">
        <v>0</v>
      </c>
      <c r="U45" s="198">
        <v>24.65</v>
      </c>
      <c r="V45" s="198">
        <v>0</v>
      </c>
      <c r="W45" s="198">
        <v>0</v>
      </c>
      <c r="X45" s="198">
        <v>41.23</v>
      </c>
      <c r="Y45" s="198">
        <v>0</v>
      </c>
      <c r="Z45" s="198">
        <v>79.61</v>
      </c>
      <c r="AA45" s="198">
        <v>25.89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0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20.7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9.02</v>
      </c>
      <c r="L46" s="198">
        <v>372.05</v>
      </c>
      <c r="M46" s="198">
        <v>27.07</v>
      </c>
      <c r="N46" s="198">
        <v>34.75</v>
      </c>
      <c r="O46" s="198">
        <v>0</v>
      </c>
      <c r="P46" s="198">
        <v>24.93</v>
      </c>
      <c r="Q46" s="198">
        <v>6.41</v>
      </c>
      <c r="R46" s="198">
        <v>12.47</v>
      </c>
      <c r="S46" s="198">
        <v>7.67</v>
      </c>
      <c r="T46" s="198">
        <v>0</v>
      </c>
      <c r="U46" s="198">
        <v>24.65</v>
      </c>
      <c r="V46" s="198">
        <v>0</v>
      </c>
      <c r="W46" s="198">
        <v>0</v>
      </c>
      <c r="X46" s="198">
        <v>41.23</v>
      </c>
      <c r="Y46" s="198">
        <v>0</v>
      </c>
      <c r="Z46" s="198">
        <v>79.61</v>
      </c>
      <c r="AA46" s="198">
        <v>25.89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16.13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20.7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9.02</v>
      </c>
      <c r="L47" s="198">
        <v>372.05</v>
      </c>
      <c r="M47" s="198">
        <v>27.07</v>
      </c>
      <c r="N47" s="198">
        <v>34.75</v>
      </c>
      <c r="O47" s="198">
        <v>0</v>
      </c>
      <c r="P47" s="198">
        <v>24.93</v>
      </c>
      <c r="Q47" s="198">
        <v>6.41</v>
      </c>
      <c r="R47" s="198">
        <v>12.47</v>
      </c>
      <c r="S47" s="198">
        <v>7.67</v>
      </c>
      <c r="T47" s="198">
        <v>0</v>
      </c>
      <c r="U47" s="198">
        <v>24.65</v>
      </c>
      <c r="V47" s="198">
        <v>0</v>
      </c>
      <c r="W47" s="198">
        <v>0</v>
      </c>
      <c r="X47" s="198">
        <v>41.23</v>
      </c>
      <c r="Y47" s="198">
        <v>0</v>
      </c>
      <c r="Z47" s="198">
        <v>79.61</v>
      </c>
      <c r="AA47" s="198">
        <v>25.89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16.13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20.7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9.02</v>
      </c>
      <c r="L48" s="198">
        <v>372.05</v>
      </c>
      <c r="M48" s="198">
        <v>27.07</v>
      </c>
      <c r="N48" s="198">
        <v>34.75</v>
      </c>
      <c r="O48" s="198">
        <v>0</v>
      </c>
      <c r="P48" s="198">
        <v>24.93</v>
      </c>
      <c r="Q48" s="198">
        <v>6.41</v>
      </c>
      <c r="R48" s="198">
        <v>12.47</v>
      </c>
      <c r="S48" s="198">
        <v>7.67</v>
      </c>
      <c r="T48" s="198">
        <v>0</v>
      </c>
      <c r="U48" s="198">
        <v>24.65</v>
      </c>
      <c r="V48" s="198">
        <v>0</v>
      </c>
      <c r="W48" s="198">
        <v>0</v>
      </c>
      <c r="X48" s="198">
        <v>41.23</v>
      </c>
      <c r="Y48" s="198">
        <v>0</v>
      </c>
      <c r="Z48" s="198">
        <v>79.61</v>
      </c>
      <c r="AA48" s="198">
        <v>25.89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16.13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20.7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9.02</v>
      </c>
      <c r="L49" s="198">
        <v>372.05</v>
      </c>
      <c r="M49" s="198">
        <v>27.07</v>
      </c>
      <c r="N49" s="198">
        <v>34.75</v>
      </c>
      <c r="O49" s="198">
        <v>0</v>
      </c>
      <c r="P49" s="198">
        <v>24.93</v>
      </c>
      <c r="Q49" s="198">
        <v>6.41</v>
      </c>
      <c r="R49" s="198">
        <v>12.47</v>
      </c>
      <c r="S49" s="198">
        <v>7.67</v>
      </c>
      <c r="T49" s="198">
        <v>0</v>
      </c>
      <c r="U49" s="198">
        <v>24.65</v>
      </c>
      <c r="V49" s="198">
        <v>0</v>
      </c>
      <c r="W49" s="198">
        <v>0</v>
      </c>
      <c r="X49" s="198">
        <v>41.23</v>
      </c>
      <c r="Y49" s="198">
        <v>0</v>
      </c>
      <c r="Z49" s="198">
        <v>79.61</v>
      </c>
      <c r="AA49" s="198">
        <v>25.89</v>
      </c>
      <c r="AB49" s="198">
        <v>0</v>
      </c>
      <c r="AC49" s="198">
        <v>11.91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16.13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20.7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9.02</v>
      </c>
      <c r="L50" s="198">
        <v>372.05</v>
      </c>
      <c r="M50" s="198">
        <v>27.07</v>
      </c>
      <c r="N50" s="198">
        <v>34.75</v>
      </c>
      <c r="O50" s="198">
        <v>0</v>
      </c>
      <c r="P50" s="198">
        <v>24.93</v>
      </c>
      <c r="Q50" s="198">
        <v>6.41</v>
      </c>
      <c r="R50" s="198">
        <v>12.47</v>
      </c>
      <c r="S50" s="198">
        <v>7.67</v>
      </c>
      <c r="T50" s="198">
        <v>0</v>
      </c>
      <c r="U50" s="198">
        <v>24.65</v>
      </c>
      <c r="V50" s="198">
        <v>0</v>
      </c>
      <c r="W50" s="198">
        <v>0</v>
      </c>
      <c r="X50" s="198">
        <v>41.23</v>
      </c>
      <c r="Y50" s="198">
        <v>0</v>
      </c>
      <c r="Z50" s="198">
        <v>79.61</v>
      </c>
      <c r="AA50" s="198">
        <v>25.89</v>
      </c>
      <c r="AB50" s="198">
        <v>0</v>
      </c>
      <c r="AC50" s="198">
        <v>11.91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16.13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20.7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9.02</v>
      </c>
      <c r="L51" s="198">
        <v>372.05</v>
      </c>
      <c r="M51" s="198">
        <v>27.07</v>
      </c>
      <c r="N51" s="198">
        <v>34.75</v>
      </c>
      <c r="O51" s="198">
        <v>0</v>
      </c>
      <c r="P51" s="198">
        <v>24.93</v>
      </c>
      <c r="Q51" s="198">
        <v>6.41</v>
      </c>
      <c r="R51" s="198">
        <v>12.47</v>
      </c>
      <c r="S51" s="198">
        <v>7.67</v>
      </c>
      <c r="T51" s="198">
        <v>0</v>
      </c>
      <c r="U51" s="198">
        <v>24.65</v>
      </c>
      <c r="V51" s="198">
        <v>0</v>
      </c>
      <c r="W51" s="198">
        <v>0</v>
      </c>
      <c r="X51" s="198">
        <v>41.23</v>
      </c>
      <c r="Y51" s="198">
        <v>0</v>
      </c>
      <c r="Z51" s="198">
        <v>79.61</v>
      </c>
      <c r="AA51" s="198">
        <v>25.89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16.13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20.7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9.02</v>
      </c>
      <c r="L52" s="198">
        <v>372.05</v>
      </c>
      <c r="M52" s="198">
        <v>27.07</v>
      </c>
      <c r="N52" s="198">
        <v>34.75</v>
      </c>
      <c r="O52" s="198">
        <v>0</v>
      </c>
      <c r="P52" s="198">
        <v>24.93</v>
      </c>
      <c r="Q52" s="198">
        <v>6.41</v>
      </c>
      <c r="R52" s="198">
        <v>12.47</v>
      </c>
      <c r="S52" s="198">
        <v>7.67</v>
      </c>
      <c r="T52" s="198">
        <v>0</v>
      </c>
      <c r="U52" s="198">
        <v>24.65</v>
      </c>
      <c r="V52" s="198">
        <v>0</v>
      </c>
      <c r="W52" s="198">
        <v>0</v>
      </c>
      <c r="X52" s="198">
        <v>41.23</v>
      </c>
      <c r="Y52" s="198">
        <v>0</v>
      </c>
      <c r="Z52" s="198">
        <v>79.61</v>
      </c>
      <c r="AA52" s="198">
        <v>25.89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16.13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20.7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9.02</v>
      </c>
      <c r="L53" s="198">
        <v>372.05</v>
      </c>
      <c r="M53" s="198">
        <v>27.07</v>
      </c>
      <c r="N53" s="198">
        <v>34.75</v>
      </c>
      <c r="O53" s="198">
        <v>0</v>
      </c>
      <c r="P53" s="198">
        <v>24.93</v>
      </c>
      <c r="Q53" s="198">
        <v>6.41</v>
      </c>
      <c r="R53" s="198">
        <v>12.47</v>
      </c>
      <c r="S53" s="198">
        <v>7.67</v>
      </c>
      <c r="T53" s="198">
        <v>0</v>
      </c>
      <c r="U53" s="198">
        <v>24.65</v>
      </c>
      <c r="V53" s="198">
        <v>0</v>
      </c>
      <c r="W53" s="198">
        <v>0</v>
      </c>
      <c r="X53" s="198">
        <v>41.23</v>
      </c>
      <c r="Y53" s="198">
        <v>0</v>
      </c>
      <c r="Z53" s="198">
        <v>79.61</v>
      </c>
      <c r="AA53" s="198">
        <v>25.89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40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20.7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9.02</v>
      </c>
      <c r="L54" s="198">
        <v>316.44</v>
      </c>
      <c r="M54" s="198">
        <v>27.07</v>
      </c>
      <c r="N54" s="198">
        <v>34.75</v>
      </c>
      <c r="O54" s="198">
        <v>0</v>
      </c>
      <c r="P54" s="198">
        <v>24.93</v>
      </c>
      <c r="Q54" s="198">
        <v>6.41</v>
      </c>
      <c r="R54" s="198">
        <v>12.47</v>
      </c>
      <c r="S54" s="198">
        <v>7.67</v>
      </c>
      <c r="T54" s="198">
        <v>0</v>
      </c>
      <c r="U54" s="198">
        <v>24.65</v>
      </c>
      <c r="V54" s="198">
        <v>0</v>
      </c>
      <c r="W54" s="198">
        <v>0</v>
      </c>
      <c r="X54" s="198">
        <v>41.23</v>
      </c>
      <c r="Y54" s="198">
        <v>0</v>
      </c>
      <c r="Z54" s="198">
        <v>79.61</v>
      </c>
      <c r="AA54" s="198">
        <v>25.89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40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20.7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9.02</v>
      </c>
      <c r="L55" s="198">
        <v>287.67</v>
      </c>
      <c r="M55" s="198">
        <v>27.07</v>
      </c>
      <c r="N55" s="198">
        <v>34.75</v>
      </c>
      <c r="O55" s="198">
        <v>0</v>
      </c>
      <c r="P55" s="198">
        <v>24.93</v>
      </c>
      <c r="Q55" s="198">
        <v>6.41</v>
      </c>
      <c r="R55" s="198">
        <v>12.47</v>
      </c>
      <c r="S55" s="198">
        <v>7.67</v>
      </c>
      <c r="T55" s="198">
        <v>0</v>
      </c>
      <c r="U55" s="198">
        <v>24.65</v>
      </c>
      <c r="V55" s="198">
        <v>0</v>
      </c>
      <c r="W55" s="198">
        <v>0</v>
      </c>
      <c r="X55" s="198">
        <v>41.23</v>
      </c>
      <c r="Y55" s="198">
        <v>0</v>
      </c>
      <c r="Z55" s="198">
        <v>79.61</v>
      </c>
      <c r="AA55" s="198">
        <v>25.89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16.39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20.7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9.02</v>
      </c>
      <c r="L56" s="198">
        <v>249.31</v>
      </c>
      <c r="M56" s="198">
        <v>27.07</v>
      </c>
      <c r="N56" s="198">
        <v>34.75</v>
      </c>
      <c r="O56" s="198">
        <v>0</v>
      </c>
      <c r="P56" s="198">
        <v>24.93</v>
      </c>
      <c r="Q56" s="198">
        <v>6.69</v>
      </c>
      <c r="R56" s="198">
        <v>12.46</v>
      </c>
      <c r="S56" s="198">
        <v>7.67</v>
      </c>
      <c r="T56" s="198">
        <v>0</v>
      </c>
      <c r="U56" s="198">
        <v>24.65</v>
      </c>
      <c r="V56" s="198">
        <v>0</v>
      </c>
      <c r="W56" s="198">
        <v>0</v>
      </c>
      <c r="X56" s="198">
        <v>41.23</v>
      </c>
      <c r="Y56" s="198">
        <v>0</v>
      </c>
      <c r="Z56" s="198">
        <v>79.61</v>
      </c>
      <c r="AA56" s="198">
        <v>25.89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16.13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20.7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9.02</v>
      </c>
      <c r="L57" s="198">
        <v>249.31</v>
      </c>
      <c r="M57" s="198">
        <v>27.07</v>
      </c>
      <c r="N57" s="198">
        <v>34.75</v>
      </c>
      <c r="O57" s="198">
        <v>0</v>
      </c>
      <c r="P57" s="198">
        <v>24.93</v>
      </c>
      <c r="Q57" s="198">
        <v>6.42</v>
      </c>
      <c r="R57" s="198">
        <v>12.46</v>
      </c>
      <c r="S57" s="198">
        <v>7.67</v>
      </c>
      <c r="T57" s="198">
        <v>0</v>
      </c>
      <c r="U57" s="198">
        <v>24.65</v>
      </c>
      <c r="V57" s="198">
        <v>0</v>
      </c>
      <c r="W57" s="198">
        <v>0</v>
      </c>
      <c r="X57" s="198">
        <v>41.23</v>
      </c>
      <c r="Y57" s="198">
        <v>0</v>
      </c>
      <c r="Z57" s="198">
        <v>79.61</v>
      </c>
      <c r="AA57" s="198">
        <v>25.89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16.39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20.7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9.02</v>
      </c>
      <c r="L58" s="198">
        <v>278.08</v>
      </c>
      <c r="M58" s="198">
        <v>27.07</v>
      </c>
      <c r="N58" s="198">
        <v>34.75</v>
      </c>
      <c r="O58" s="198">
        <v>0</v>
      </c>
      <c r="P58" s="198">
        <v>24.93</v>
      </c>
      <c r="Q58" s="198">
        <v>6.42</v>
      </c>
      <c r="R58" s="198">
        <v>12.46</v>
      </c>
      <c r="S58" s="198">
        <v>7.67</v>
      </c>
      <c r="T58" s="198">
        <v>0</v>
      </c>
      <c r="U58" s="198">
        <v>24.65</v>
      </c>
      <c r="V58" s="198">
        <v>0</v>
      </c>
      <c r="W58" s="198">
        <v>0</v>
      </c>
      <c r="X58" s="198">
        <v>41.23</v>
      </c>
      <c r="Y58" s="198">
        <v>0</v>
      </c>
      <c r="Z58" s="198">
        <v>79.61</v>
      </c>
      <c r="AA58" s="198">
        <v>25.89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16.39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20.7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9.02</v>
      </c>
      <c r="L59" s="198">
        <v>278.08</v>
      </c>
      <c r="M59" s="198">
        <v>27.07</v>
      </c>
      <c r="N59" s="198">
        <v>34.75</v>
      </c>
      <c r="O59" s="198">
        <v>0</v>
      </c>
      <c r="P59" s="198">
        <v>24.93</v>
      </c>
      <c r="Q59" s="198">
        <v>6.41</v>
      </c>
      <c r="R59" s="198">
        <v>12.46</v>
      </c>
      <c r="S59" s="198">
        <v>7.67</v>
      </c>
      <c r="T59" s="198">
        <v>0</v>
      </c>
      <c r="U59" s="198">
        <v>24.65</v>
      </c>
      <c r="V59" s="198">
        <v>0</v>
      </c>
      <c r="W59" s="198">
        <v>0</v>
      </c>
      <c r="X59" s="198">
        <v>41.23</v>
      </c>
      <c r="Y59" s="198">
        <v>0</v>
      </c>
      <c r="Z59" s="198">
        <v>79.61</v>
      </c>
      <c r="AA59" s="198">
        <v>25.89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16.39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20.7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9.02</v>
      </c>
      <c r="L60" s="198">
        <v>278.08</v>
      </c>
      <c r="M60" s="198">
        <v>27.07</v>
      </c>
      <c r="N60" s="198">
        <v>34.75</v>
      </c>
      <c r="O60" s="198">
        <v>0</v>
      </c>
      <c r="P60" s="198">
        <v>24.93</v>
      </c>
      <c r="Q60" s="198">
        <v>6.41</v>
      </c>
      <c r="R60" s="198">
        <v>12.46</v>
      </c>
      <c r="S60" s="198">
        <v>7.67</v>
      </c>
      <c r="T60" s="198">
        <v>0</v>
      </c>
      <c r="U60" s="198">
        <v>24.65</v>
      </c>
      <c r="V60" s="198">
        <v>0</v>
      </c>
      <c r="W60" s="198">
        <v>0</v>
      </c>
      <c r="X60" s="198">
        <v>41.23</v>
      </c>
      <c r="Y60" s="198">
        <v>0</v>
      </c>
      <c r="Z60" s="198">
        <v>79.61</v>
      </c>
      <c r="AA60" s="198">
        <v>25.89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16.39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20.7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9.02</v>
      </c>
      <c r="L61" s="198">
        <v>278.08</v>
      </c>
      <c r="M61" s="198">
        <v>27.07</v>
      </c>
      <c r="N61" s="198">
        <v>34.75</v>
      </c>
      <c r="O61" s="198">
        <v>0</v>
      </c>
      <c r="P61" s="198">
        <v>24.93</v>
      </c>
      <c r="Q61" s="198">
        <v>6.41</v>
      </c>
      <c r="R61" s="198">
        <v>12.46</v>
      </c>
      <c r="S61" s="198">
        <v>7.67</v>
      </c>
      <c r="T61" s="198">
        <v>0</v>
      </c>
      <c r="U61" s="198">
        <v>24.65</v>
      </c>
      <c r="V61" s="198">
        <v>0</v>
      </c>
      <c r="W61" s="198">
        <v>0</v>
      </c>
      <c r="X61" s="198">
        <v>41.23</v>
      </c>
      <c r="Y61" s="198">
        <v>0</v>
      </c>
      <c r="Z61" s="198">
        <v>79.61</v>
      </c>
      <c r="AA61" s="198">
        <v>25.89</v>
      </c>
      <c r="AB61" s="198">
        <v>0</v>
      </c>
      <c r="AC61" s="198">
        <v>21.05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50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20.7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9.02</v>
      </c>
      <c r="L62" s="198">
        <v>278.08</v>
      </c>
      <c r="M62" s="198">
        <v>27.07</v>
      </c>
      <c r="N62" s="198">
        <v>34.75</v>
      </c>
      <c r="O62" s="198">
        <v>0</v>
      </c>
      <c r="P62" s="198">
        <v>24.93</v>
      </c>
      <c r="Q62" s="198">
        <v>6.41</v>
      </c>
      <c r="R62" s="198">
        <v>12.46</v>
      </c>
      <c r="S62" s="198">
        <v>7.67</v>
      </c>
      <c r="T62" s="198">
        <v>0</v>
      </c>
      <c r="U62" s="198">
        <v>24.65</v>
      </c>
      <c r="V62" s="198">
        <v>0</v>
      </c>
      <c r="W62" s="198">
        <v>0</v>
      </c>
      <c r="X62" s="198">
        <v>41.23</v>
      </c>
      <c r="Y62" s="198">
        <v>0</v>
      </c>
      <c r="Z62" s="198">
        <v>79.61</v>
      </c>
      <c r="AA62" s="198">
        <v>25.89</v>
      </c>
      <c r="AB62" s="198">
        <v>0</v>
      </c>
      <c r="AC62" s="198">
        <v>21.05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50</v>
      </c>
      <c r="AJ62" s="198">
        <v>0</v>
      </c>
      <c r="AK62" s="198">
        <v>65.25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20.7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9.02</v>
      </c>
      <c r="L63" s="198">
        <v>278.08</v>
      </c>
      <c r="M63" s="198">
        <v>27.07</v>
      </c>
      <c r="N63" s="198">
        <v>34.75</v>
      </c>
      <c r="O63" s="198">
        <v>0</v>
      </c>
      <c r="P63" s="198">
        <v>24.93</v>
      </c>
      <c r="Q63" s="198">
        <v>6.41</v>
      </c>
      <c r="R63" s="198">
        <v>12.46</v>
      </c>
      <c r="S63" s="198">
        <v>7.67</v>
      </c>
      <c r="T63" s="198">
        <v>0</v>
      </c>
      <c r="U63" s="198">
        <v>24.65</v>
      </c>
      <c r="V63" s="198">
        <v>0</v>
      </c>
      <c r="W63" s="198">
        <v>0</v>
      </c>
      <c r="X63" s="198">
        <v>41.23</v>
      </c>
      <c r="Y63" s="198">
        <v>0</v>
      </c>
      <c r="Z63" s="198">
        <v>79.61</v>
      </c>
      <c r="AA63" s="198">
        <v>25.89</v>
      </c>
      <c r="AB63" s="198">
        <v>0</v>
      </c>
      <c r="AC63" s="198">
        <v>12.22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16.39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20.7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9.02</v>
      </c>
      <c r="L64" s="198">
        <v>278.08</v>
      </c>
      <c r="M64" s="198">
        <v>27.07</v>
      </c>
      <c r="N64" s="198">
        <v>34.75</v>
      </c>
      <c r="O64" s="198">
        <v>0</v>
      </c>
      <c r="P64" s="198">
        <v>24.93</v>
      </c>
      <c r="Q64" s="198">
        <v>6.41</v>
      </c>
      <c r="R64" s="198">
        <v>12.46</v>
      </c>
      <c r="S64" s="198">
        <v>7.67</v>
      </c>
      <c r="T64" s="198">
        <v>0</v>
      </c>
      <c r="U64" s="198">
        <v>24.65</v>
      </c>
      <c r="V64" s="198">
        <v>0</v>
      </c>
      <c r="W64" s="198">
        <v>0</v>
      </c>
      <c r="X64" s="198">
        <v>41.23</v>
      </c>
      <c r="Y64" s="198">
        <v>0</v>
      </c>
      <c r="Z64" s="198">
        <v>79.61</v>
      </c>
      <c r="AA64" s="198">
        <v>25.89</v>
      </c>
      <c r="AB64" s="198">
        <v>0</v>
      </c>
      <c r="AC64" s="198">
        <v>12.22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16.39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20.7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9.02</v>
      </c>
      <c r="L65" s="198">
        <v>249.32</v>
      </c>
      <c r="M65" s="198">
        <v>27.07</v>
      </c>
      <c r="N65" s="198">
        <v>34.75</v>
      </c>
      <c r="O65" s="198">
        <v>0</v>
      </c>
      <c r="P65" s="198">
        <v>24.93</v>
      </c>
      <c r="Q65" s="198">
        <v>6.41</v>
      </c>
      <c r="R65" s="198">
        <v>12.46</v>
      </c>
      <c r="S65" s="198">
        <v>7.67</v>
      </c>
      <c r="T65" s="198">
        <v>0</v>
      </c>
      <c r="U65" s="198">
        <v>24.65</v>
      </c>
      <c r="V65" s="198">
        <v>0</v>
      </c>
      <c r="W65" s="198">
        <v>0</v>
      </c>
      <c r="X65" s="198">
        <v>41.23</v>
      </c>
      <c r="Y65" s="198">
        <v>0</v>
      </c>
      <c r="Z65" s="198">
        <v>79.61</v>
      </c>
      <c r="AA65" s="198">
        <v>25.89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16.39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20.7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9.02</v>
      </c>
      <c r="L66" s="198">
        <v>258.91000000000003</v>
      </c>
      <c r="M66" s="198">
        <v>27.07</v>
      </c>
      <c r="N66" s="198">
        <v>34.75</v>
      </c>
      <c r="O66" s="198">
        <v>0</v>
      </c>
      <c r="P66" s="198">
        <v>24.93</v>
      </c>
      <c r="Q66" s="198">
        <v>6.41</v>
      </c>
      <c r="R66" s="198">
        <v>12.46</v>
      </c>
      <c r="S66" s="198">
        <v>7.67</v>
      </c>
      <c r="T66" s="198">
        <v>0</v>
      </c>
      <c r="U66" s="198">
        <v>24.65</v>
      </c>
      <c r="V66" s="198">
        <v>0</v>
      </c>
      <c r="W66" s="198">
        <v>0</v>
      </c>
      <c r="X66" s="198">
        <v>41.23</v>
      </c>
      <c r="Y66" s="198">
        <v>0</v>
      </c>
      <c r="Z66" s="198">
        <v>79.61</v>
      </c>
      <c r="AA66" s="198">
        <v>25.89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16.39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20.7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9.02</v>
      </c>
      <c r="L67" s="198">
        <v>268.49</v>
      </c>
      <c r="M67" s="198">
        <v>27.07</v>
      </c>
      <c r="N67" s="198">
        <v>34.75</v>
      </c>
      <c r="O67" s="198">
        <v>0</v>
      </c>
      <c r="P67" s="198">
        <v>24.93</v>
      </c>
      <c r="Q67" s="198">
        <v>6.41</v>
      </c>
      <c r="R67" s="198">
        <v>12.47</v>
      </c>
      <c r="S67" s="198">
        <v>7.67</v>
      </c>
      <c r="T67" s="198">
        <v>0</v>
      </c>
      <c r="U67" s="198">
        <v>24.65</v>
      </c>
      <c r="V67" s="198">
        <v>0</v>
      </c>
      <c r="W67" s="198">
        <v>0</v>
      </c>
      <c r="X67" s="198">
        <v>41.23</v>
      </c>
      <c r="Y67" s="198">
        <v>0</v>
      </c>
      <c r="Z67" s="198">
        <v>79.61</v>
      </c>
      <c r="AA67" s="198">
        <v>25.89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16.39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20.7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9.02</v>
      </c>
      <c r="L68" s="198">
        <v>258.89999999999998</v>
      </c>
      <c r="M68" s="198">
        <v>27.07</v>
      </c>
      <c r="N68" s="198">
        <v>34.75</v>
      </c>
      <c r="O68" s="198">
        <v>0</v>
      </c>
      <c r="P68" s="198">
        <v>24.93</v>
      </c>
      <c r="Q68" s="198">
        <v>6.41</v>
      </c>
      <c r="R68" s="198">
        <v>12.47</v>
      </c>
      <c r="S68" s="198">
        <v>7.67</v>
      </c>
      <c r="T68" s="198">
        <v>0</v>
      </c>
      <c r="U68" s="198">
        <v>24.65</v>
      </c>
      <c r="V68" s="198">
        <v>0</v>
      </c>
      <c r="W68" s="198">
        <v>0</v>
      </c>
      <c r="X68" s="198">
        <v>41.23</v>
      </c>
      <c r="Y68" s="198">
        <v>0</v>
      </c>
      <c r="Z68" s="198">
        <v>79.61</v>
      </c>
      <c r="AA68" s="198">
        <v>25.89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16.13</v>
      </c>
      <c r="AJ68" s="198">
        <v>0</v>
      </c>
      <c r="AK68" s="198">
        <v>65.67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20.7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9.02</v>
      </c>
      <c r="L69" s="198">
        <v>278.08</v>
      </c>
      <c r="M69" s="198">
        <v>27.07</v>
      </c>
      <c r="N69" s="198">
        <v>34.75</v>
      </c>
      <c r="O69" s="198">
        <v>0</v>
      </c>
      <c r="P69" s="198">
        <v>24.93</v>
      </c>
      <c r="Q69" s="198">
        <v>6.41</v>
      </c>
      <c r="R69" s="198">
        <v>12.47</v>
      </c>
      <c r="S69" s="198">
        <v>7.67</v>
      </c>
      <c r="T69" s="198">
        <v>0</v>
      </c>
      <c r="U69" s="198">
        <v>24.65</v>
      </c>
      <c r="V69" s="198">
        <v>0</v>
      </c>
      <c r="W69" s="198">
        <v>0</v>
      </c>
      <c r="X69" s="198">
        <v>41.23</v>
      </c>
      <c r="Y69" s="198">
        <v>0</v>
      </c>
      <c r="Z69" s="198">
        <v>79.61</v>
      </c>
      <c r="AA69" s="198">
        <v>25.89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16.39</v>
      </c>
      <c r="AJ69" s="198">
        <v>0</v>
      </c>
      <c r="AK69" s="198">
        <v>65.260000000000005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17.64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9.02</v>
      </c>
      <c r="L70" s="198">
        <v>287.67</v>
      </c>
      <c r="M70" s="198">
        <v>27.07</v>
      </c>
      <c r="N70" s="198">
        <v>34.75</v>
      </c>
      <c r="O70" s="198">
        <v>0</v>
      </c>
      <c r="P70" s="198">
        <v>24.93</v>
      </c>
      <c r="Q70" s="198">
        <v>6.41</v>
      </c>
      <c r="R70" s="198">
        <v>12.47</v>
      </c>
      <c r="S70" s="198">
        <v>7.67</v>
      </c>
      <c r="T70" s="198">
        <v>0</v>
      </c>
      <c r="U70" s="198">
        <v>24.65</v>
      </c>
      <c r="V70" s="198">
        <v>0</v>
      </c>
      <c r="W70" s="198">
        <v>0</v>
      </c>
      <c r="X70" s="198">
        <v>41.23</v>
      </c>
      <c r="Y70" s="198">
        <v>0</v>
      </c>
      <c r="Z70" s="198">
        <v>79.61</v>
      </c>
      <c r="AA70" s="198">
        <v>25.89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16.39</v>
      </c>
      <c r="AJ70" s="198">
        <v>0</v>
      </c>
      <c r="AK70" s="198">
        <v>65.25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11.39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9.02</v>
      </c>
      <c r="L71" s="198">
        <v>258.89999999999998</v>
      </c>
      <c r="M71" s="198">
        <v>27.07</v>
      </c>
      <c r="N71" s="198">
        <v>34.75</v>
      </c>
      <c r="O71" s="198">
        <v>0</v>
      </c>
      <c r="P71" s="198">
        <v>24.93</v>
      </c>
      <c r="Q71" s="198">
        <v>6.41</v>
      </c>
      <c r="R71" s="198">
        <v>12.47</v>
      </c>
      <c r="S71" s="198">
        <v>7.67</v>
      </c>
      <c r="T71" s="198">
        <v>0</v>
      </c>
      <c r="U71" s="198">
        <v>24.65</v>
      </c>
      <c r="V71" s="198">
        <v>0</v>
      </c>
      <c r="W71" s="198">
        <v>0</v>
      </c>
      <c r="X71" s="198">
        <v>41.23</v>
      </c>
      <c r="Y71" s="198">
        <v>0</v>
      </c>
      <c r="Z71" s="198">
        <v>79.61</v>
      </c>
      <c r="AA71" s="198">
        <v>25.89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16.39</v>
      </c>
      <c r="AJ71" s="198">
        <v>0</v>
      </c>
      <c r="AK71" s="198">
        <v>65.25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6.1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9.02</v>
      </c>
      <c r="L72" s="198">
        <v>268.49</v>
      </c>
      <c r="M72" s="198">
        <v>27.07</v>
      </c>
      <c r="N72" s="198">
        <v>34.75</v>
      </c>
      <c r="O72" s="198">
        <v>0</v>
      </c>
      <c r="P72" s="198">
        <v>24.93</v>
      </c>
      <c r="Q72" s="198">
        <v>6.41</v>
      </c>
      <c r="R72" s="198">
        <v>12.47</v>
      </c>
      <c r="S72" s="198">
        <v>7.67</v>
      </c>
      <c r="T72" s="198">
        <v>0</v>
      </c>
      <c r="U72" s="198">
        <v>24.65</v>
      </c>
      <c r="V72" s="198">
        <v>0</v>
      </c>
      <c r="W72" s="198">
        <v>0</v>
      </c>
      <c r="X72" s="198">
        <v>41.23</v>
      </c>
      <c r="Y72" s="198">
        <v>0</v>
      </c>
      <c r="Z72" s="198">
        <v>79.61</v>
      </c>
      <c r="AA72" s="198">
        <v>25.89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16.39</v>
      </c>
      <c r="AJ72" s="198">
        <v>0</v>
      </c>
      <c r="AK72" s="198">
        <v>65.25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2.84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9.02</v>
      </c>
      <c r="L73" s="198">
        <v>268.49</v>
      </c>
      <c r="M73" s="198">
        <v>27.07</v>
      </c>
      <c r="N73" s="198">
        <v>34.75</v>
      </c>
      <c r="O73" s="198">
        <v>0</v>
      </c>
      <c r="P73" s="198">
        <v>24.93</v>
      </c>
      <c r="Q73" s="198">
        <v>6.41</v>
      </c>
      <c r="R73" s="198">
        <v>12.47</v>
      </c>
      <c r="S73" s="198">
        <v>7.67</v>
      </c>
      <c r="T73" s="198">
        <v>0</v>
      </c>
      <c r="U73" s="198">
        <v>24.65</v>
      </c>
      <c r="V73" s="198">
        <v>0</v>
      </c>
      <c r="W73" s="198">
        <v>0</v>
      </c>
      <c r="X73" s="198">
        <v>41.23</v>
      </c>
      <c r="Y73" s="198">
        <v>0</v>
      </c>
      <c r="Z73" s="198">
        <v>79.61</v>
      </c>
      <c r="AA73" s="198">
        <v>25.89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16.39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1.43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9.02</v>
      </c>
      <c r="L74" s="198">
        <v>335.61</v>
      </c>
      <c r="M74" s="198">
        <v>27.07</v>
      </c>
      <c r="N74" s="198">
        <v>34.75</v>
      </c>
      <c r="O74" s="198">
        <v>0</v>
      </c>
      <c r="P74" s="198">
        <v>24.93</v>
      </c>
      <c r="Q74" s="198">
        <v>6.41</v>
      </c>
      <c r="R74" s="198">
        <v>12.47</v>
      </c>
      <c r="S74" s="198">
        <v>7.67</v>
      </c>
      <c r="T74" s="198">
        <v>0</v>
      </c>
      <c r="U74" s="198">
        <v>24.65</v>
      </c>
      <c r="V74" s="198">
        <v>0</v>
      </c>
      <c r="W74" s="198">
        <v>0</v>
      </c>
      <c r="X74" s="198">
        <v>41.23</v>
      </c>
      <c r="Y74" s="198">
        <v>0</v>
      </c>
      <c r="Z74" s="198">
        <v>79.61</v>
      </c>
      <c r="AA74" s="198">
        <v>25.89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16.39</v>
      </c>
      <c r="AJ74" s="198">
        <v>0</v>
      </c>
      <c r="AK74" s="198">
        <v>65.25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9.02</v>
      </c>
      <c r="L75" s="198">
        <v>372.05</v>
      </c>
      <c r="M75" s="198">
        <v>27.07</v>
      </c>
      <c r="N75" s="198">
        <v>34.75</v>
      </c>
      <c r="O75" s="198">
        <v>0</v>
      </c>
      <c r="P75" s="198">
        <v>24.93</v>
      </c>
      <c r="Q75" s="198">
        <v>6.41</v>
      </c>
      <c r="R75" s="198">
        <v>12.47</v>
      </c>
      <c r="S75" s="198">
        <v>7.67</v>
      </c>
      <c r="T75" s="198">
        <v>0</v>
      </c>
      <c r="U75" s="198">
        <v>24.65</v>
      </c>
      <c r="V75" s="198">
        <v>0</v>
      </c>
      <c r="W75" s="198">
        <v>0</v>
      </c>
      <c r="X75" s="198">
        <v>41.23</v>
      </c>
      <c r="Y75" s="198">
        <v>0</v>
      </c>
      <c r="Z75" s="198">
        <v>79.61</v>
      </c>
      <c r="AA75" s="198">
        <v>25.89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16.39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9.02</v>
      </c>
      <c r="L76" s="198">
        <v>372.05</v>
      </c>
      <c r="M76" s="198">
        <v>27.07</v>
      </c>
      <c r="N76" s="198">
        <v>34.75</v>
      </c>
      <c r="O76" s="198">
        <v>0</v>
      </c>
      <c r="P76" s="198">
        <v>24.93</v>
      </c>
      <c r="Q76" s="198">
        <v>6.41</v>
      </c>
      <c r="R76" s="198">
        <v>12.47</v>
      </c>
      <c r="S76" s="198">
        <v>7.67</v>
      </c>
      <c r="T76" s="198">
        <v>0</v>
      </c>
      <c r="U76" s="198">
        <v>24.65</v>
      </c>
      <c r="V76" s="198">
        <v>0</v>
      </c>
      <c r="W76" s="198">
        <v>0</v>
      </c>
      <c r="X76" s="198">
        <v>41.23</v>
      </c>
      <c r="Y76" s="198">
        <v>0</v>
      </c>
      <c r="Z76" s="198">
        <v>79.61</v>
      </c>
      <c r="AA76" s="198">
        <v>25.89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16.39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9.02</v>
      </c>
      <c r="L77" s="198">
        <v>372.05</v>
      </c>
      <c r="M77" s="198">
        <v>27.07</v>
      </c>
      <c r="N77" s="198">
        <v>34.75</v>
      </c>
      <c r="O77" s="198">
        <v>0</v>
      </c>
      <c r="P77" s="198">
        <v>24.93</v>
      </c>
      <c r="Q77" s="198">
        <v>6.41</v>
      </c>
      <c r="R77" s="198">
        <v>12.47</v>
      </c>
      <c r="S77" s="198">
        <v>7.67</v>
      </c>
      <c r="T77" s="198">
        <v>0</v>
      </c>
      <c r="U77" s="198">
        <v>24.65</v>
      </c>
      <c r="V77" s="198">
        <v>0</v>
      </c>
      <c r="W77" s="198">
        <v>0</v>
      </c>
      <c r="X77" s="198">
        <v>41.23</v>
      </c>
      <c r="Y77" s="198">
        <v>0</v>
      </c>
      <c r="Z77" s="198">
        <v>79.61</v>
      </c>
      <c r="AA77" s="198">
        <v>25.89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16.39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9.02</v>
      </c>
      <c r="L78" s="198">
        <v>372.05</v>
      </c>
      <c r="M78" s="198">
        <v>27.07</v>
      </c>
      <c r="N78" s="198">
        <v>34.75</v>
      </c>
      <c r="O78" s="198">
        <v>0</v>
      </c>
      <c r="P78" s="198">
        <v>24.93</v>
      </c>
      <c r="Q78" s="198">
        <v>6.41</v>
      </c>
      <c r="R78" s="198">
        <v>12.47</v>
      </c>
      <c r="S78" s="198">
        <v>7.67</v>
      </c>
      <c r="T78" s="198">
        <v>0</v>
      </c>
      <c r="U78" s="198">
        <v>24.65</v>
      </c>
      <c r="V78" s="198">
        <v>0</v>
      </c>
      <c r="W78" s="198">
        <v>0</v>
      </c>
      <c r="X78" s="198">
        <v>41.23</v>
      </c>
      <c r="Y78" s="198">
        <v>0</v>
      </c>
      <c r="Z78" s="198">
        <v>79.61</v>
      </c>
      <c r="AA78" s="198">
        <v>25.89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16.39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9.02</v>
      </c>
      <c r="L79" s="198">
        <v>372.05</v>
      </c>
      <c r="M79" s="198">
        <v>27.07</v>
      </c>
      <c r="N79" s="198">
        <v>34.75</v>
      </c>
      <c r="O79" s="198">
        <v>0</v>
      </c>
      <c r="P79" s="198">
        <v>24.93</v>
      </c>
      <c r="Q79" s="198">
        <v>6.41</v>
      </c>
      <c r="R79" s="198">
        <v>12.47</v>
      </c>
      <c r="S79" s="198">
        <v>7.67</v>
      </c>
      <c r="T79" s="198">
        <v>0</v>
      </c>
      <c r="U79" s="198">
        <v>24.65</v>
      </c>
      <c r="V79" s="198">
        <v>0</v>
      </c>
      <c r="W79" s="198">
        <v>0</v>
      </c>
      <c r="X79" s="198">
        <v>41.23</v>
      </c>
      <c r="Y79" s="198">
        <v>0</v>
      </c>
      <c r="Z79" s="198">
        <v>79.61</v>
      </c>
      <c r="AA79" s="198">
        <v>25.89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16.39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9.02</v>
      </c>
      <c r="L80" s="198">
        <v>372.05</v>
      </c>
      <c r="M80" s="198">
        <v>27.07</v>
      </c>
      <c r="N80" s="198">
        <v>34.75</v>
      </c>
      <c r="O80" s="198">
        <v>0</v>
      </c>
      <c r="P80" s="198">
        <v>24.93</v>
      </c>
      <c r="Q80" s="198">
        <v>6.41</v>
      </c>
      <c r="R80" s="198">
        <v>12.47</v>
      </c>
      <c r="S80" s="198">
        <v>7.67</v>
      </c>
      <c r="T80" s="198">
        <v>0</v>
      </c>
      <c r="U80" s="198">
        <v>24.65</v>
      </c>
      <c r="V80" s="198">
        <v>0</v>
      </c>
      <c r="W80" s="198">
        <v>0</v>
      </c>
      <c r="X80" s="198">
        <v>41.23</v>
      </c>
      <c r="Y80" s="198">
        <v>0</v>
      </c>
      <c r="Z80" s="198">
        <v>79.61</v>
      </c>
      <c r="AA80" s="198">
        <v>25.89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16.39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9.02</v>
      </c>
      <c r="L81" s="198">
        <v>372.05</v>
      </c>
      <c r="M81" s="198">
        <v>27.07</v>
      </c>
      <c r="N81" s="198">
        <v>34.75</v>
      </c>
      <c r="O81" s="198">
        <v>0</v>
      </c>
      <c r="P81" s="198">
        <v>24.93</v>
      </c>
      <c r="Q81" s="198">
        <v>6.41</v>
      </c>
      <c r="R81" s="198">
        <v>12.47</v>
      </c>
      <c r="S81" s="198">
        <v>7.67</v>
      </c>
      <c r="T81" s="198">
        <v>0</v>
      </c>
      <c r="U81" s="198">
        <v>24.65</v>
      </c>
      <c r="V81" s="198">
        <v>0</v>
      </c>
      <c r="W81" s="198">
        <v>0</v>
      </c>
      <c r="X81" s="198">
        <v>41.23</v>
      </c>
      <c r="Y81" s="198">
        <v>0</v>
      </c>
      <c r="Z81" s="198">
        <v>79.61</v>
      </c>
      <c r="AA81" s="198">
        <v>25.89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16.39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9.02</v>
      </c>
      <c r="L82" s="198">
        <v>372.05</v>
      </c>
      <c r="M82" s="198">
        <v>27.07</v>
      </c>
      <c r="N82" s="198">
        <v>34.75</v>
      </c>
      <c r="O82" s="198">
        <v>0</v>
      </c>
      <c r="P82" s="198">
        <v>24.93</v>
      </c>
      <c r="Q82" s="198">
        <v>6.41</v>
      </c>
      <c r="R82" s="198">
        <v>12.47</v>
      </c>
      <c r="S82" s="198">
        <v>7.67</v>
      </c>
      <c r="T82" s="198">
        <v>0</v>
      </c>
      <c r="U82" s="198">
        <v>24.65</v>
      </c>
      <c r="V82" s="198">
        <v>0</v>
      </c>
      <c r="W82" s="198">
        <v>0</v>
      </c>
      <c r="X82" s="198">
        <v>41.23</v>
      </c>
      <c r="Y82" s="198">
        <v>0</v>
      </c>
      <c r="Z82" s="198">
        <v>79.61</v>
      </c>
      <c r="AA82" s="198">
        <v>25.89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16.39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9.02</v>
      </c>
      <c r="L83" s="198">
        <v>372.05</v>
      </c>
      <c r="M83" s="198">
        <v>27.07</v>
      </c>
      <c r="N83" s="198">
        <v>34.75</v>
      </c>
      <c r="O83" s="198">
        <v>0</v>
      </c>
      <c r="P83" s="198">
        <v>24.93</v>
      </c>
      <c r="Q83" s="198">
        <v>6.41</v>
      </c>
      <c r="R83" s="198">
        <v>12.47</v>
      </c>
      <c r="S83" s="198">
        <v>7.67</v>
      </c>
      <c r="T83" s="198">
        <v>0</v>
      </c>
      <c r="U83" s="198">
        <v>24.65</v>
      </c>
      <c r="V83" s="198">
        <v>0</v>
      </c>
      <c r="W83" s="198">
        <v>0</v>
      </c>
      <c r="X83" s="198">
        <v>41.23</v>
      </c>
      <c r="Y83" s="198">
        <v>0</v>
      </c>
      <c r="Z83" s="198">
        <v>79.61</v>
      </c>
      <c r="AA83" s="198">
        <v>25.89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16.39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9.02</v>
      </c>
      <c r="L84" s="198">
        <v>372.05</v>
      </c>
      <c r="M84" s="198">
        <v>27.07</v>
      </c>
      <c r="N84" s="198">
        <v>34.75</v>
      </c>
      <c r="O84" s="198">
        <v>0</v>
      </c>
      <c r="P84" s="198">
        <v>24.93</v>
      </c>
      <c r="Q84" s="198">
        <v>6.41</v>
      </c>
      <c r="R84" s="198">
        <v>12.47</v>
      </c>
      <c r="S84" s="198">
        <v>7.67</v>
      </c>
      <c r="T84" s="198">
        <v>0</v>
      </c>
      <c r="U84" s="198">
        <v>24.65</v>
      </c>
      <c r="V84" s="198">
        <v>0</v>
      </c>
      <c r="W84" s="198">
        <v>0</v>
      </c>
      <c r="X84" s="198">
        <v>41.23</v>
      </c>
      <c r="Y84" s="198">
        <v>0</v>
      </c>
      <c r="Z84" s="198">
        <v>79.61</v>
      </c>
      <c r="AA84" s="198">
        <v>25.89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16.39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9.02</v>
      </c>
      <c r="L85" s="198">
        <v>278.08</v>
      </c>
      <c r="M85" s="198">
        <v>27.07</v>
      </c>
      <c r="N85" s="198">
        <v>34.75</v>
      </c>
      <c r="O85" s="198">
        <v>0</v>
      </c>
      <c r="P85" s="198">
        <v>24.93</v>
      </c>
      <c r="Q85" s="198">
        <v>6.15</v>
      </c>
      <c r="R85" s="198">
        <v>11.96</v>
      </c>
      <c r="S85" s="198">
        <v>7.36</v>
      </c>
      <c r="T85" s="198">
        <v>0</v>
      </c>
      <c r="U85" s="198">
        <v>24.65</v>
      </c>
      <c r="V85" s="198">
        <v>0</v>
      </c>
      <c r="W85" s="198">
        <v>0</v>
      </c>
      <c r="X85" s="198">
        <v>41.23</v>
      </c>
      <c r="Y85" s="198">
        <v>0</v>
      </c>
      <c r="Z85" s="198">
        <v>79.61</v>
      </c>
      <c r="AA85" s="198">
        <v>25.89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16.39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4.79</v>
      </c>
      <c r="L86" s="198">
        <v>278.08</v>
      </c>
      <c r="M86" s="198">
        <v>27.07</v>
      </c>
      <c r="N86" s="198">
        <v>34.75</v>
      </c>
      <c r="O86" s="198">
        <v>0</v>
      </c>
      <c r="P86" s="198">
        <v>24.93</v>
      </c>
      <c r="Q86" s="198">
        <v>6.41</v>
      </c>
      <c r="R86" s="198">
        <v>12.48</v>
      </c>
      <c r="S86" s="198">
        <v>7.77</v>
      </c>
      <c r="T86" s="198">
        <v>0</v>
      </c>
      <c r="U86" s="198">
        <v>24.65</v>
      </c>
      <c r="V86" s="198">
        <v>0</v>
      </c>
      <c r="W86" s="198">
        <v>0</v>
      </c>
      <c r="X86" s="198">
        <v>41.23</v>
      </c>
      <c r="Y86" s="198">
        <v>0</v>
      </c>
      <c r="Z86" s="198">
        <v>79.61</v>
      </c>
      <c r="AA86" s="198">
        <v>25.89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16.39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4.79</v>
      </c>
      <c r="L87" s="198">
        <v>278.08</v>
      </c>
      <c r="M87" s="198">
        <v>27.07</v>
      </c>
      <c r="N87" s="198">
        <v>34.75</v>
      </c>
      <c r="O87" s="198">
        <v>0</v>
      </c>
      <c r="P87" s="198">
        <v>24.93</v>
      </c>
      <c r="Q87" s="198">
        <v>6.41</v>
      </c>
      <c r="R87" s="198">
        <v>12.48</v>
      </c>
      <c r="S87" s="198">
        <v>7.77</v>
      </c>
      <c r="T87" s="198">
        <v>0</v>
      </c>
      <c r="U87" s="198">
        <v>24.65</v>
      </c>
      <c r="V87" s="198">
        <v>0</v>
      </c>
      <c r="W87" s="198">
        <v>0</v>
      </c>
      <c r="X87" s="198">
        <v>41.23</v>
      </c>
      <c r="Y87" s="198">
        <v>0</v>
      </c>
      <c r="Z87" s="198">
        <v>79.61</v>
      </c>
      <c r="AA87" s="198">
        <v>7.67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16.39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4.79</v>
      </c>
      <c r="L88" s="198">
        <v>278.08</v>
      </c>
      <c r="M88" s="198">
        <v>27.07</v>
      </c>
      <c r="N88" s="198">
        <v>34.75</v>
      </c>
      <c r="O88" s="198">
        <v>0</v>
      </c>
      <c r="P88" s="198">
        <v>24.93</v>
      </c>
      <c r="Q88" s="198">
        <v>6.41</v>
      </c>
      <c r="R88" s="198">
        <v>12.48</v>
      </c>
      <c r="S88" s="198">
        <v>7.77</v>
      </c>
      <c r="T88" s="198">
        <v>0</v>
      </c>
      <c r="U88" s="198">
        <v>24.65</v>
      </c>
      <c r="V88" s="198">
        <v>0</v>
      </c>
      <c r="W88" s="198">
        <v>0</v>
      </c>
      <c r="X88" s="198">
        <v>41.23</v>
      </c>
      <c r="Y88" s="198">
        <v>0</v>
      </c>
      <c r="Z88" s="198">
        <v>79.61</v>
      </c>
      <c r="AA88" s="198">
        <v>7.67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16.39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4.79</v>
      </c>
      <c r="L89" s="198">
        <v>278.08</v>
      </c>
      <c r="M89" s="198">
        <v>27.07</v>
      </c>
      <c r="N89" s="198">
        <v>34.75</v>
      </c>
      <c r="O89" s="198">
        <v>0</v>
      </c>
      <c r="P89" s="198">
        <v>24.93</v>
      </c>
      <c r="Q89" s="198">
        <v>6.41</v>
      </c>
      <c r="R89" s="198">
        <v>12.48</v>
      </c>
      <c r="S89" s="198">
        <v>7.77</v>
      </c>
      <c r="T89" s="198">
        <v>0</v>
      </c>
      <c r="U89" s="198">
        <v>24.65</v>
      </c>
      <c r="V89" s="198">
        <v>0</v>
      </c>
      <c r="W89" s="198">
        <v>0</v>
      </c>
      <c r="X89" s="198">
        <v>41.23</v>
      </c>
      <c r="Y89" s="198">
        <v>0</v>
      </c>
      <c r="Z89" s="198">
        <v>79.61</v>
      </c>
      <c r="AA89" s="198">
        <v>7.67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16.39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4.79</v>
      </c>
      <c r="L90" s="198">
        <v>278.08</v>
      </c>
      <c r="M90" s="198">
        <v>27.07</v>
      </c>
      <c r="N90" s="198">
        <v>34.75</v>
      </c>
      <c r="O90" s="198">
        <v>0</v>
      </c>
      <c r="P90" s="198">
        <v>24.93</v>
      </c>
      <c r="Q90" s="198">
        <v>6.41</v>
      </c>
      <c r="R90" s="198">
        <v>12.48</v>
      </c>
      <c r="S90" s="198">
        <v>7.77</v>
      </c>
      <c r="T90" s="198">
        <v>0</v>
      </c>
      <c r="U90" s="198">
        <v>24.65</v>
      </c>
      <c r="V90" s="198">
        <v>0</v>
      </c>
      <c r="W90" s="198">
        <v>0</v>
      </c>
      <c r="X90" s="198">
        <v>41.23</v>
      </c>
      <c r="Y90" s="198">
        <v>0</v>
      </c>
      <c r="Z90" s="198">
        <v>79.61</v>
      </c>
      <c r="AA90" s="198">
        <v>7.67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16.39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4.79</v>
      </c>
      <c r="L91" s="198">
        <v>210.96</v>
      </c>
      <c r="M91" s="198">
        <v>27.07</v>
      </c>
      <c r="N91" s="198">
        <v>34.75</v>
      </c>
      <c r="O91" s="198">
        <v>0</v>
      </c>
      <c r="P91" s="198">
        <v>24.93</v>
      </c>
      <c r="Q91" s="198">
        <v>2.88</v>
      </c>
      <c r="R91" s="198">
        <v>3.83</v>
      </c>
      <c r="S91" s="198">
        <v>2.88</v>
      </c>
      <c r="T91" s="198">
        <v>0</v>
      </c>
      <c r="U91" s="198">
        <v>24.65</v>
      </c>
      <c r="V91" s="198">
        <v>0</v>
      </c>
      <c r="W91" s="198">
        <v>0</v>
      </c>
      <c r="X91" s="198">
        <v>41.23</v>
      </c>
      <c r="Y91" s="198">
        <v>0</v>
      </c>
      <c r="Z91" s="198">
        <v>79.61</v>
      </c>
      <c r="AA91" s="198">
        <v>7.67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16.39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4.79</v>
      </c>
      <c r="L92" s="198">
        <v>201.37</v>
      </c>
      <c r="M92" s="198">
        <v>27.07</v>
      </c>
      <c r="N92" s="198">
        <v>34.75</v>
      </c>
      <c r="O92" s="198">
        <v>0</v>
      </c>
      <c r="P92" s="198">
        <v>24.93</v>
      </c>
      <c r="Q92" s="198">
        <v>2.88</v>
      </c>
      <c r="R92" s="198">
        <v>3.83</v>
      </c>
      <c r="S92" s="198">
        <v>2.88</v>
      </c>
      <c r="T92" s="198">
        <v>0</v>
      </c>
      <c r="U92" s="198">
        <v>24.65</v>
      </c>
      <c r="V92" s="198">
        <v>0</v>
      </c>
      <c r="W92" s="198">
        <v>0</v>
      </c>
      <c r="X92" s="198">
        <v>41.23</v>
      </c>
      <c r="Y92" s="198">
        <v>0</v>
      </c>
      <c r="Z92" s="198">
        <v>79.61</v>
      </c>
      <c r="AA92" s="198">
        <v>7.67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16.39</v>
      </c>
      <c r="AJ92" s="198">
        <v>0</v>
      </c>
      <c r="AK92" s="198">
        <v>65.260000000000005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4.79</v>
      </c>
      <c r="L93" s="198">
        <v>201.37</v>
      </c>
      <c r="M93" s="198">
        <v>27.07</v>
      </c>
      <c r="N93" s="198">
        <v>34.75</v>
      </c>
      <c r="O93" s="198">
        <v>0</v>
      </c>
      <c r="P93" s="198">
        <v>24.93</v>
      </c>
      <c r="Q93" s="198">
        <v>2.88</v>
      </c>
      <c r="R93" s="198">
        <v>3.83</v>
      </c>
      <c r="S93" s="198">
        <v>2.88</v>
      </c>
      <c r="T93" s="198">
        <v>0</v>
      </c>
      <c r="U93" s="198">
        <v>24.65</v>
      </c>
      <c r="V93" s="198">
        <v>0</v>
      </c>
      <c r="W93" s="198">
        <v>0</v>
      </c>
      <c r="X93" s="198">
        <v>41.23</v>
      </c>
      <c r="Y93" s="198">
        <v>0</v>
      </c>
      <c r="Z93" s="198">
        <v>79.61</v>
      </c>
      <c r="AA93" s="198">
        <v>7.67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16.39</v>
      </c>
      <c r="AJ93" s="198">
        <v>0</v>
      </c>
      <c r="AK93" s="198">
        <v>65.25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4.79</v>
      </c>
      <c r="L94" s="198">
        <v>201.37</v>
      </c>
      <c r="M94" s="198">
        <v>27.07</v>
      </c>
      <c r="N94" s="198">
        <v>34.75</v>
      </c>
      <c r="O94" s="198">
        <v>0</v>
      </c>
      <c r="P94" s="198">
        <v>24.93</v>
      </c>
      <c r="Q94" s="198">
        <v>2.88</v>
      </c>
      <c r="R94" s="198">
        <v>3.83</v>
      </c>
      <c r="S94" s="198">
        <v>2.88</v>
      </c>
      <c r="T94" s="198">
        <v>0</v>
      </c>
      <c r="U94" s="198">
        <v>24.65</v>
      </c>
      <c r="V94" s="198">
        <v>0</v>
      </c>
      <c r="W94" s="198">
        <v>0</v>
      </c>
      <c r="X94" s="198">
        <v>41.23</v>
      </c>
      <c r="Y94" s="198">
        <v>0</v>
      </c>
      <c r="Z94" s="198">
        <v>57.53</v>
      </c>
      <c r="AA94" s="198">
        <v>7.67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16.39</v>
      </c>
      <c r="AJ94" s="198">
        <v>0</v>
      </c>
      <c r="AK94" s="198">
        <v>65.260000000000005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4.79</v>
      </c>
      <c r="L95" s="198">
        <v>201.37</v>
      </c>
      <c r="M95" s="198">
        <v>27.07</v>
      </c>
      <c r="N95" s="198">
        <v>34.75</v>
      </c>
      <c r="O95" s="198">
        <v>0</v>
      </c>
      <c r="P95" s="198">
        <v>24.27</v>
      </c>
      <c r="Q95" s="198">
        <v>2.88</v>
      </c>
      <c r="R95" s="198">
        <v>3.83</v>
      </c>
      <c r="S95" s="198">
        <v>2.88</v>
      </c>
      <c r="T95" s="198">
        <v>0</v>
      </c>
      <c r="U95" s="198">
        <v>24.65</v>
      </c>
      <c r="V95" s="198">
        <v>0</v>
      </c>
      <c r="W95" s="198">
        <v>0</v>
      </c>
      <c r="X95" s="198">
        <v>41.23</v>
      </c>
      <c r="Y95" s="198">
        <v>0</v>
      </c>
      <c r="Z95" s="198">
        <v>38.36</v>
      </c>
      <c r="AA95" s="198">
        <v>7.67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16.39</v>
      </c>
      <c r="AJ95" s="198">
        <v>0</v>
      </c>
      <c r="AK95" s="198">
        <v>65.67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4.79</v>
      </c>
      <c r="L96" s="198">
        <v>201.37</v>
      </c>
      <c r="M96" s="198">
        <v>27.07</v>
      </c>
      <c r="N96" s="198">
        <v>34.75</v>
      </c>
      <c r="O96" s="198">
        <v>0</v>
      </c>
      <c r="P96" s="198">
        <v>24.27</v>
      </c>
      <c r="Q96" s="198">
        <v>2.88</v>
      </c>
      <c r="R96" s="198">
        <v>3.83</v>
      </c>
      <c r="S96" s="198">
        <v>2.88</v>
      </c>
      <c r="T96" s="198">
        <v>0</v>
      </c>
      <c r="U96" s="198">
        <v>24.65</v>
      </c>
      <c r="V96" s="198">
        <v>0</v>
      </c>
      <c r="W96" s="198">
        <v>0</v>
      </c>
      <c r="X96" s="198">
        <v>14.38</v>
      </c>
      <c r="Y96" s="198">
        <v>0</v>
      </c>
      <c r="Z96" s="198">
        <v>38.36</v>
      </c>
      <c r="AA96" s="198">
        <v>7.67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16.39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4.79</v>
      </c>
      <c r="L97" s="198">
        <v>201.37</v>
      </c>
      <c r="M97" s="198">
        <v>27.07</v>
      </c>
      <c r="N97" s="198">
        <v>34.75</v>
      </c>
      <c r="O97" s="198">
        <v>0</v>
      </c>
      <c r="P97" s="198">
        <v>24.27</v>
      </c>
      <c r="Q97" s="198">
        <v>2.88</v>
      </c>
      <c r="R97" s="198">
        <v>3.84</v>
      </c>
      <c r="S97" s="198">
        <v>3.48</v>
      </c>
      <c r="T97" s="198">
        <v>0</v>
      </c>
      <c r="U97" s="198">
        <v>24.65</v>
      </c>
      <c r="V97" s="198">
        <v>0</v>
      </c>
      <c r="W97" s="198">
        <v>0</v>
      </c>
      <c r="X97" s="198">
        <v>14.38</v>
      </c>
      <c r="Y97" s="198">
        <v>0</v>
      </c>
      <c r="Z97" s="198">
        <v>38.36</v>
      </c>
      <c r="AA97" s="198">
        <v>7.67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16.39</v>
      </c>
      <c r="AJ97" s="198">
        <v>0</v>
      </c>
      <c r="AK97" s="198">
        <v>49.94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4.79</v>
      </c>
      <c r="L98" s="198">
        <v>201.37</v>
      </c>
      <c r="M98" s="198">
        <v>27.07</v>
      </c>
      <c r="N98" s="198">
        <v>34.75</v>
      </c>
      <c r="O98" s="198">
        <v>0</v>
      </c>
      <c r="P98" s="198">
        <v>24.27</v>
      </c>
      <c r="Q98" s="198">
        <v>2.88</v>
      </c>
      <c r="R98" s="198">
        <v>3.84</v>
      </c>
      <c r="S98" s="198">
        <v>3.48</v>
      </c>
      <c r="T98" s="198">
        <v>0</v>
      </c>
      <c r="U98" s="198">
        <v>24.65</v>
      </c>
      <c r="V98" s="198">
        <v>0</v>
      </c>
      <c r="W98" s="198">
        <v>0</v>
      </c>
      <c r="X98" s="198">
        <v>14.38</v>
      </c>
      <c r="Y98" s="198">
        <v>0</v>
      </c>
      <c r="Z98" s="198">
        <v>38.36</v>
      </c>
      <c r="AA98" s="198">
        <v>7.67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16.39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0.17262999999999973</v>
      </c>
      <c r="L99">
        <f t="shared" si="0"/>
        <v>6.5152299999999981</v>
      </c>
      <c r="M99">
        <f t="shared" si="0"/>
        <v>0.65271500000000049</v>
      </c>
      <c r="N99">
        <f t="shared" si="0"/>
        <v>0.83399999999999996</v>
      </c>
      <c r="O99">
        <f t="shared" si="0"/>
        <v>0</v>
      </c>
      <c r="P99">
        <f t="shared" si="0"/>
        <v>0.44184750000000012</v>
      </c>
      <c r="Q99">
        <f t="shared" si="0"/>
        <v>0.12103250000000015</v>
      </c>
      <c r="R99">
        <f t="shared" si="0"/>
        <v>0.23128750000000042</v>
      </c>
      <c r="S99">
        <f t="shared" si="0"/>
        <v>0.14661500000000005</v>
      </c>
      <c r="T99">
        <f t="shared" si="0"/>
        <v>0</v>
      </c>
      <c r="U99">
        <f t="shared" si="0"/>
        <v>0.59139000000000108</v>
      </c>
      <c r="V99">
        <f t="shared" si="0"/>
        <v>0</v>
      </c>
      <c r="W99">
        <f t="shared" si="0"/>
        <v>0</v>
      </c>
      <c r="X99">
        <f t="shared" si="0"/>
        <v>0.81305500000000031</v>
      </c>
      <c r="Y99">
        <f t="shared" si="0"/>
        <v>0</v>
      </c>
      <c r="Z99">
        <f t="shared" si="0"/>
        <v>1.6060574999999981</v>
      </c>
      <c r="AA99">
        <f t="shared" si="0"/>
        <v>0.44331500000000074</v>
      </c>
      <c r="AB99">
        <f t="shared" si="0"/>
        <v>0</v>
      </c>
      <c r="AC99">
        <f t="shared" si="0"/>
        <v>0.35869999999999996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0.39270250000000073</v>
      </c>
      <c r="AJ99">
        <f t="shared" si="0"/>
        <v>0</v>
      </c>
      <c r="AK99">
        <f t="shared" si="0"/>
        <v>1.4596549999999999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0.19925000000000009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44578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25.76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25.76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25.76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25.76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25.76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25.76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25.76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25.76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25.76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25.76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25.76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25.76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25.76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25.76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25.76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25.76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25.76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25.76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25.76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25.76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25.76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25.76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25.76</v>
      </c>
      <c r="AJ25" s="198">
        <v>0</v>
      </c>
      <c r="AK25" s="198">
        <v>26.81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25.76</v>
      </c>
      <c r="AJ26" s="198">
        <v>0</v>
      </c>
      <c r="AK26" s="198">
        <v>27.33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25.76</v>
      </c>
      <c r="AJ27" s="198">
        <v>0</v>
      </c>
      <c r="AK27" s="198">
        <v>27.69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25.76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25.76</v>
      </c>
      <c r="AJ29" s="198">
        <v>0</v>
      </c>
      <c r="AK29" s="198">
        <v>26.25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25.76</v>
      </c>
      <c r="AJ30" s="198">
        <v>0</v>
      </c>
      <c r="AK30" s="198">
        <v>26.25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25.76</v>
      </c>
      <c r="AJ31" s="198">
        <v>0</v>
      </c>
      <c r="AK31" s="198">
        <v>26.25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25.76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25.76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25.76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25.76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25.76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25.76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25.76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0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0</v>
      </c>
      <c r="AJ40" s="198">
        <v>0</v>
      </c>
      <c r="AK40" s="198">
        <v>21.56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1.69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0</v>
      </c>
      <c r="AJ41" s="198">
        <v>0</v>
      </c>
      <c r="AK41" s="198">
        <v>21.56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1.69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0</v>
      </c>
      <c r="AJ42" s="198">
        <v>0</v>
      </c>
      <c r="AK42" s="198">
        <v>21.56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0</v>
      </c>
      <c r="AJ43" s="198">
        <v>0</v>
      </c>
      <c r="AK43" s="198">
        <v>21.56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0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0</v>
      </c>
      <c r="AJ45" s="198">
        <v>0</v>
      </c>
      <c r="AK45" s="198">
        <v>21.56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25.35</v>
      </c>
      <c r="AJ46" s="198">
        <v>0</v>
      </c>
      <c r="AK46" s="198">
        <v>21.56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25.35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25.35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1.65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25.35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1.65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25.35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25.35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25.35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11.56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11.56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25.2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25.35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25.2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25.2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25.2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25.2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1.75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5.23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1.75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5.23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1.69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25.2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1.69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25.2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25.2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25.2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25.2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25.35</v>
      </c>
      <c r="AJ68" s="198">
        <v>0</v>
      </c>
      <c r="AK68" s="198">
        <v>21.7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25.2</v>
      </c>
      <c r="AJ69" s="198">
        <v>0</v>
      </c>
      <c r="AK69" s="198">
        <v>21.57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25.2</v>
      </c>
      <c r="AJ70" s="198">
        <v>0</v>
      </c>
      <c r="AK70" s="198">
        <v>21.56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25.2</v>
      </c>
      <c r="AJ71" s="198">
        <v>0</v>
      </c>
      <c r="AK71" s="198">
        <v>21.56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25.2</v>
      </c>
      <c r="AJ72" s="198">
        <v>0</v>
      </c>
      <c r="AK72" s="198">
        <v>21.56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25.2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25.2</v>
      </c>
      <c r="AJ74" s="198">
        <v>0</v>
      </c>
      <c r="AK74" s="198">
        <v>21.56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25.2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25.2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25.2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25.2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25.2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25.2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25.2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25.2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25.2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25.2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25.2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25.2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25.2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25.2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25.2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25.2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25.2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25.2</v>
      </c>
      <c r="AJ92" s="198">
        <v>0</v>
      </c>
      <c r="AK92" s="198">
        <v>26.25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25.2</v>
      </c>
      <c r="AJ93" s="198">
        <v>0</v>
      </c>
      <c r="AK93" s="198">
        <v>26.25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25.2</v>
      </c>
      <c r="AJ94" s="198">
        <v>0</v>
      </c>
      <c r="AK94" s="198">
        <v>26.25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25.2</v>
      </c>
      <c r="AJ95" s="198">
        <v>0</v>
      </c>
      <c r="AK95" s="198">
        <v>26.42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25.2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25.2</v>
      </c>
      <c r="AJ97" s="198">
        <v>0</v>
      </c>
      <c r="AK97" s="198">
        <v>27.97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25.2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4.9150000000000083E-2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0.54927249999999994</v>
      </c>
      <c r="AJ99">
        <f t="shared" si="0"/>
        <v>0</v>
      </c>
      <c r="AK99">
        <f t="shared" si="0"/>
        <v>0.61363999999999974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5.15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5.15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5.15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5.15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5.15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5.15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5.15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5.15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5.15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5.15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5.15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5.15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5.15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5.15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5.15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5.15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5.15</v>
      </c>
      <c r="AJ19" s="198">
        <v>0</v>
      </c>
      <c r="AK19" s="198">
        <v>13.82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5.15</v>
      </c>
      <c r="AJ20" s="198">
        <v>0</v>
      </c>
      <c r="AK20" s="198">
        <v>8.82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5.15</v>
      </c>
      <c r="AJ21" s="198">
        <v>0</v>
      </c>
      <c r="AK21" s="198">
        <v>11.82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5.15</v>
      </c>
      <c r="AJ22" s="198">
        <v>0</v>
      </c>
      <c r="AK22" s="198">
        <v>12.82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5.15</v>
      </c>
      <c r="AJ23" s="198">
        <v>0</v>
      </c>
      <c r="AK23" s="198">
        <v>13.82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5.15</v>
      </c>
      <c r="AJ24" s="198">
        <v>0</v>
      </c>
      <c r="AK24" s="198">
        <v>14.82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5.15</v>
      </c>
      <c r="AJ25" s="198">
        <v>0</v>
      </c>
      <c r="AK25" s="198">
        <v>20.89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5.15</v>
      </c>
      <c r="AJ26" s="198">
        <v>0</v>
      </c>
      <c r="AK26" s="198">
        <v>15.45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5.15</v>
      </c>
      <c r="AJ27" s="198">
        <v>0</v>
      </c>
      <c r="AK27" s="198">
        <v>11.69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5.15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5.15</v>
      </c>
      <c r="AJ29" s="198">
        <v>0</v>
      </c>
      <c r="AK29" s="198">
        <v>8.31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5.15</v>
      </c>
      <c r="AJ30" s="198">
        <v>0</v>
      </c>
      <c r="AK30" s="198">
        <v>8.31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5.15</v>
      </c>
      <c r="AJ31" s="198">
        <v>0</v>
      </c>
      <c r="AK31" s="198">
        <v>8.31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5.15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5.15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5.15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5.15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5.15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5.15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5.15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</v>
      </c>
      <c r="AJ40" s="198">
        <v>0</v>
      </c>
      <c r="AK40" s="198">
        <v>13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</v>
      </c>
      <c r="AJ41" s="198">
        <v>0</v>
      </c>
      <c r="AK41" s="198">
        <v>13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</v>
      </c>
      <c r="AJ42" s="198">
        <v>0</v>
      </c>
      <c r="AK42" s="198">
        <v>13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</v>
      </c>
      <c r="AJ43" s="198">
        <v>0</v>
      </c>
      <c r="AK43" s="198">
        <v>13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</v>
      </c>
      <c r="AJ45" s="198">
        <v>0</v>
      </c>
      <c r="AK45" s="198">
        <v>13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5.07</v>
      </c>
      <c r="AJ46" s="198">
        <v>0</v>
      </c>
      <c r="AK46" s="198">
        <v>13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5.07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5.07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5.07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5.07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5.07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5.07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2.31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2.31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5.04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5.07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5.04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5.04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5.04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5.04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2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2</v>
      </c>
      <c r="AJ62" s="198">
        <v>0</v>
      </c>
      <c r="AK62" s="198">
        <v>8.31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5.04</v>
      </c>
      <c r="AJ63" s="198">
        <v>0</v>
      </c>
      <c r="AK63" s="198">
        <v>8.31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5.04</v>
      </c>
      <c r="AJ64" s="198">
        <v>0</v>
      </c>
      <c r="AK64" s="198">
        <v>8.31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5.04</v>
      </c>
      <c r="AJ65" s="198">
        <v>0</v>
      </c>
      <c r="AK65" s="198">
        <v>8.31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5.04</v>
      </c>
      <c r="AJ66" s="198">
        <v>0</v>
      </c>
      <c r="AK66" s="198">
        <v>8.31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5.04</v>
      </c>
      <c r="AJ67" s="198">
        <v>0</v>
      </c>
      <c r="AK67" s="198">
        <v>13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5.07</v>
      </c>
      <c r="AJ68" s="198">
        <v>0</v>
      </c>
      <c r="AK68" s="198">
        <v>11.16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5.04</v>
      </c>
      <c r="AJ69" s="198">
        <v>0</v>
      </c>
      <c r="AK69" s="198">
        <v>12.96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5.04</v>
      </c>
      <c r="AJ70" s="198">
        <v>0</v>
      </c>
      <c r="AK70" s="198">
        <v>13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5.04</v>
      </c>
      <c r="AJ71" s="198">
        <v>0</v>
      </c>
      <c r="AK71" s="198">
        <v>13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5.04</v>
      </c>
      <c r="AJ72" s="198">
        <v>0</v>
      </c>
      <c r="AK72" s="198">
        <v>13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5.04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5.04</v>
      </c>
      <c r="AJ74" s="198">
        <v>0</v>
      </c>
      <c r="AK74" s="198">
        <v>13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5.04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5.04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5.04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5.04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5.04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5.04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5.04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5.04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5.04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5.04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5.04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5.04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5.04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5.04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5.04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5.04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5.04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5.04</v>
      </c>
      <c r="AJ92" s="198">
        <v>0</v>
      </c>
      <c r="AK92" s="198">
        <v>8.27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5.04</v>
      </c>
      <c r="AJ93" s="198">
        <v>0</v>
      </c>
      <c r="AK93" s="198">
        <v>8.31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5.04</v>
      </c>
      <c r="AJ94" s="198">
        <v>0</v>
      </c>
      <c r="AK94" s="198">
        <v>8.27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5.04</v>
      </c>
      <c r="AJ95" s="198">
        <v>0</v>
      </c>
      <c r="AK95" s="198">
        <v>6.44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5.04</v>
      </c>
      <c r="AJ96" s="198">
        <v>0</v>
      </c>
      <c r="AK96" s="198">
        <v>6.82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5.04</v>
      </c>
      <c r="AJ97" s="198">
        <v>0</v>
      </c>
      <c r="AK97" s="198">
        <v>8.81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5.04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8.7359999999999799E-2</v>
      </c>
      <c r="AH99">
        <f t="shared" si="0"/>
        <v>0</v>
      </c>
      <c r="AI99">
        <f t="shared" si="0"/>
        <v>0.11906250000000021</v>
      </c>
      <c r="AJ99">
        <f t="shared" si="0"/>
        <v>0</v>
      </c>
      <c r="AK99">
        <f t="shared" si="0"/>
        <v>0.22808249999999966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40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275.74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40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273.74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40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273.74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40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40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273.74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40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273.74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40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273.74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273.74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273.74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273.74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273.74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273.74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85</v>
      </c>
      <c r="J15" s="198">
        <v>0</v>
      </c>
      <c r="K15" s="198">
        <v>273.74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273.74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281.74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276.74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85</v>
      </c>
      <c r="J21" s="198">
        <v>0</v>
      </c>
      <c r="K21" s="198">
        <v>279.74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280.74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281.74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282.74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300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85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85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40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5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40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40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37.79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30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37.79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30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37.79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30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40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40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40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40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40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85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40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40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40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40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40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40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40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40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40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85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85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85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300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298.36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297.36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0.95184249999999992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1.91875</v>
      </c>
      <c r="J99" s="156">
        <f t="shared" si="0"/>
        <v>0</v>
      </c>
      <c r="K99" s="156">
        <f t="shared" si="0"/>
        <v>7.0643149999999997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19.649999999999999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39.950000000000003</v>
      </c>
      <c r="J3" s="198">
        <v>0</v>
      </c>
      <c r="K3" s="198">
        <v>235.39</v>
      </c>
      <c r="L3" s="198">
        <v>11.04</v>
      </c>
      <c r="M3" s="198">
        <v>2.62</v>
      </c>
      <c r="N3" s="198">
        <v>2.13</v>
      </c>
      <c r="O3" s="198">
        <v>3.09</v>
      </c>
      <c r="P3" s="198">
        <v>0.73</v>
      </c>
      <c r="Q3" s="198">
        <v>4.78</v>
      </c>
      <c r="R3" s="198">
        <v>9.3000000000000007</v>
      </c>
      <c r="S3" s="198">
        <v>5.66</v>
      </c>
      <c r="T3" s="198">
        <v>0</v>
      </c>
      <c r="U3" s="198">
        <v>2.5499999999999998</v>
      </c>
      <c r="V3" s="198">
        <v>0</v>
      </c>
      <c r="W3" s="198">
        <v>0</v>
      </c>
      <c r="X3" s="198">
        <v>2.66</v>
      </c>
      <c r="Y3" s="198">
        <v>511.74</v>
      </c>
      <c r="Z3" s="198">
        <v>8.57</v>
      </c>
      <c r="AA3" s="198">
        <v>20.440000000000001</v>
      </c>
      <c r="AB3" s="198">
        <v>0</v>
      </c>
      <c r="AC3" s="198">
        <v>20.68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56.58</v>
      </c>
      <c r="AJ3" s="198">
        <v>0</v>
      </c>
      <c r="AK3" s="198">
        <v>17.62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19.649999999999999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39.950000000000003</v>
      </c>
      <c r="J4" s="198">
        <v>0</v>
      </c>
      <c r="K4" s="198">
        <v>235.39</v>
      </c>
      <c r="L4" s="198">
        <v>11.04</v>
      </c>
      <c r="M4" s="198">
        <v>2.62</v>
      </c>
      <c r="N4" s="198">
        <v>2.13</v>
      </c>
      <c r="O4" s="198">
        <v>3.09</v>
      </c>
      <c r="P4" s="198">
        <v>11.12</v>
      </c>
      <c r="Q4" s="198">
        <v>4.78</v>
      </c>
      <c r="R4" s="198">
        <v>9.3000000000000007</v>
      </c>
      <c r="S4" s="198">
        <v>5.66</v>
      </c>
      <c r="T4" s="198">
        <v>0</v>
      </c>
      <c r="U4" s="198">
        <v>2.5499999999999998</v>
      </c>
      <c r="V4" s="198">
        <v>0</v>
      </c>
      <c r="W4" s="198">
        <v>0</v>
      </c>
      <c r="X4" s="198">
        <v>2.66</v>
      </c>
      <c r="Y4" s="198">
        <v>511.74</v>
      </c>
      <c r="Z4" s="198">
        <v>22.96</v>
      </c>
      <c r="AA4" s="198">
        <v>20.440000000000001</v>
      </c>
      <c r="AB4" s="198">
        <v>0</v>
      </c>
      <c r="AC4" s="198">
        <v>20.68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56.58</v>
      </c>
      <c r="AJ4" s="198">
        <v>0</v>
      </c>
      <c r="AK4" s="198">
        <v>23.62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19.649999999999999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39.950000000000003</v>
      </c>
      <c r="J5" s="198">
        <v>0</v>
      </c>
      <c r="K5" s="198">
        <v>235.39</v>
      </c>
      <c r="L5" s="198">
        <v>11.04</v>
      </c>
      <c r="M5" s="198">
        <v>2.62</v>
      </c>
      <c r="N5" s="198">
        <v>2.13</v>
      </c>
      <c r="O5" s="198">
        <v>3.09</v>
      </c>
      <c r="P5" s="198">
        <v>11.12</v>
      </c>
      <c r="Q5" s="198">
        <v>4.78</v>
      </c>
      <c r="R5" s="198">
        <v>9.3000000000000007</v>
      </c>
      <c r="S5" s="198">
        <v>5.66</v>
      </c>
      <c r="T5" s="198">
        <v>0</v>
      </c>
      <c r="U5" s="198">
        <v>2.5499999999999998</v>
      </c>
      <c r="V5" s="198">
        <v>0</v>
      </c>
      <c r="W5" s="198">
        <v>0</v>
      </c>
      <c r="X5" s="198">
        <v>22.6</v>
      </c>
      <c r="Y5" s="198">
        <v>511.74</v>
      </c>
      <c r="Z5" s="198">
        <v>40.22</v>
      </c>
      <c r="AA5" s="198">
        <v>20.440000000000001</v>
      </c>
      <c r="AB5" s="198">
        <v>0</v>
      </c>
      <c r="AC5" s="198">
        <v>20.68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56.58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19.649999999999999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39.950000000000003</v>
      </c>
      <c r="J6" s="198">
        <v>0</v>
      </c>
      <c r="K6" s="198">
        <v>235.39</v>
      </c>
      <c r="L6" s="198">
        <v>11.04</v>
      </c>
      <c r="M6" s="198">
        <v>2.62</v>
      </c>
      <c r="N6" s="198">
        <v>2.13</v>
      </c>
      <c r="O6" s="198">
        <v>3.09</v>
      </c>
      <c r="P6" s="198">
        <v>11.12</v>
      </c>
      <c r="Q6" s="198">
        <v>4.78</v>
      </c>
      <c r="R6" s="198">
        <v>9.3000000000000007</v>
      </c>
      <c r="S6" s="198">
        <v>5.66</v>
      </c>
      <c r="T6" s="198">
        <v>0</v>
      </c>
      <c r="U6" s="198">
        <v>2.5499999999999998</v>
      </c>
      <c r="V6" s="198">
        <v>0</v>
      </c>
      <c r="W6" s="198">
        <v>0</v>
      </c>
      <c r="X6" s="198">
        <v>42.96</v>
      </c>
      <c r="Y6" s="198">
        <v>511.74</v>
      </c>
      <c r="Z6" s="198">
        <v>40.22</v>
      </c>
      <c r="AA6" s="198">
        <v>20.440000000000001</v>
      </c>
      <c r="AB6" s="198">
        <v>0</v>
      </c>
      <c r="AC6" s="198">
        <v>20.68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56.58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19.690000000000001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39.950000000000003</v>
      </c>
      <c r="J7" s="198">
        <v>0</v>
      </c>
      <c r="K7" s="198">
        <v>235.39</v>
      </c>
      <c r="L7" s="198">
        <v>11.04</v>
      </c>
      <c r="M7" s="198">
        <v>24.46</v>
      </c>
      <c r="N7" s="198">
        <v>2.13</v>
      </c>
      <c r="O7" s="198">
        <v>3.09</v>
      </c>
      <c r="P7" s="198">
        <v>11.12</v>
      </c>
      <c r="Q7" s="198">
        <v>4.78</v>
      </c>
      <c r="R7" s="198">
        <v>9.3000000000000007</v>
      </c>
      <c r="S7" s="198">
        <v>5.66</v>
      </c>
      <c r="T7" s="198">
        <v>0</v>
      </c>
      <c r="U7" s="198">
        <v>2.5499999999999998</v>
      </c>
      <c r="V7" s="198">
        <v>0</v>
      </c>
      <c r="W7" s="198">
        <v>0</v>
      </c>
      <c r="X7" s="198">
        <v>44.51</v>
      </c>
      <c r="Y7" s="198">
        <v>511.74</v>
      </c>
      <c r="Z7" s="198">
        <v>40.22</v>
      </c>
      <c r="AA7" s="198">
        <v>20.440000000000001</v>
      </c>
      <c r="AB7" s="198">
        <v>0</v>
      </c>
      <c r="AC7" s="198">
        <v>20.68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56.58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19.690000000000001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39.950000000000003</v>
      </c>
      <c r="J8" s="198">
        <v>0</v>
      </c>
      <c r="K8" s="198">
        <v>235.39</v>
      </c>
      <c r="L8" s="198">
        <v>11.04</v>
      </c>
      <c r="M8" s="198">
        <v>40.76</v>
      </c>
      <c r="N8" s="198">
        <v>2.13</v>
      </c>
      <c r="O8" s="198">
        <v>3.09</v>
      </c>
      <c r="P8" s="198">
        <v>11.12</v>
      </c>
      <c r="Q8" s="198">
        <v>4.78</v>
      </c>
      <c r="R8" s="198">
        <v>9.3000000000000007</v>
      </c>
      <c r="S8" s="198">
        <v>5.66</v>
      </c>
      <c r="T8" s="198">
        <v>0</v>
      </c>
      <c r="U8" s="198">
        <v>2.5499999999999998</v>
      </c>
      <c r="V8" s="198">
        <v>0</v>
      </c>
      <c r="W8" s="198">
        <v>0</v>
      </c>
      <c r="X8" s="198">
        <v>38.090000000000003</v>
      </c>
      <c r="Y8" s="198">
        <v>511.74</v>
      </c>
      <c r="Z8" s="198">
        <v>40.22</v>
      </c>
      <c r="AA8" s="198">
        <v>20.440000000000001</v>
      </c>
      <c r="AB8" s="198">
        <v>0</v>
      </c>
      <c r="AC8" s="198">
        <v>20.68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56.58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19.690000000000001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39.950000000000003</v>
      </c>
      <c r="J9" s="198">
        <v>0</v>
      </c>
      <c r="K9" s="198">
        <v>235.39</v>
      </c>
      <c r="L9" s="198">
        <v>11.04</v>
      </c>
      <c r="M9" s="198">
        <v>46.64</v>
      </c>
      <c r="N9" s="198">
        <v>6.81</v>
      </c>
      <c r="O9" s="198">
        <v>3.09</v>
      </c>
      <c r="P9" s="198">
        <v>11.12</v>
      </c>
      <c r="Q9" s="198">
        <v>4.78</v>
      </c>
      <c r="R9" s="198">
        <v>9.3000000000000007</v>
      </c>
      <c r="S9" s="198">
        <v>5.66</v>
      </c>
      <c r="T9" s="198">
        <v>0</v>
      </c>
      <c r="U9" s="198">
        <v>2.5499999999999998</v>
      </c>
      <c r="V9" s="198">
        <v>0</v>
      </c>
      <c r="W9" s="198">
        <v>0</v>
      </c>
      <c r="X9" s="198">
        <v>38.090000000000003</v>
      </c>
      <c r="Y9" s="198">
        <v>511.74</v>
      </c>
      <c r="Z9" s="198">
        <v>40.22</v>
      </c>
      <c r="AA9" s="198">
        <v>20.440000000000001</v>
      </c>
      <c r="AB9" s="198">
        <v>0</v>
      </c>
      <c r="AC9" s="198">
        <v>20.68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56.58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19.690000000000001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39.950000000000003</v>
      </c>
      <c r="J10" s="198">
        <v>0</v>
      </c>
      <c r="K10" s="198">
        <v>235.39</v>
      </c>
      <c r="L10" s="198">
        <v>11.04</v>
      </c>
      <c r="M10" s="198">
        <v>46.64</v>
      </c>
      <c r="N10" s="198">
        <v>21.2</v>
      </c>
      <c r="O10" s="198">
        <v>3.09</v>
      </c>
      <c r="P10" s="198">
        <v>11.12</v>
      </c>
      <c r="Q10" s="198">
        <v>4.78</v>
      </c>
      <c r="R10" s="198">
        <v>9.3000000000000007</v>
      </c>
      <c r="S10" s="198">
        <v>5.66</v>
      </c>
      <c r="T10" s="198">
        <v>0</v>
      </c>
      <c r="U10" s="198">
        <v>2.5499999999999998</v>
      </c>
      <c r="V10" s="198">
        <v>0</v>
      </c>
      <c r="W10" s="198">
        <v>0</v>
      </c>
      <c r="X10" s="198">
        <v>38.090000000000003</v>
      </c>
      <c r="Y10" s="198">
        <v>511.74</v>
      </c>
      <c r="Z10" s="198">
        <v>40.22</v>
      </c>
      <c r="AA10" s="198">
        <v>20.440000000000001</v>
      </c>
      <c r="AB10" s="198">
        <v>0</v>
      </c>
      <c r="AC10" s="198">
        <v>20.68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56.58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19.739999999999998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39.950000000000003</v>
      </c>
      <c r="J11" s="198">
        <v>0</v>
      </c>
      <c r="K11" s="198">
        <v>235.39</v>
      </c>
      <c r="L11" s="198">
        <v>11.04</v>
      </c>
      <c r="M11" s="198">
        <v>46.64</v>
      </c>
      <c r="N11" s="198">
        <v>37.5</v>
      </c>
      <c r="O11" s="198">
        <v>13.69</v>
      </c>
      <c r="P11" s="198">
        <v>11.12</v>
      </c>
      <c r="Q11" s="198">
        <v>4.78</v>
      </c>
      <c r="R11" s="198">
        <v>9.3000000000000007</v>
      </c>
      <c r="S11" s="198">
        <v>5.66</v>
      </c>
      <c r="T11" s="198">
        <v>0</v>
      </c>
      <c r="U11" s="198">
        <v>2.5499999999999998</v>
      </c>
      <c r="V11" s="198">
        <v>0</v>
      </c>
      <c r="W11" s="198">
        <v>0</v>
      </c>
      <c r="X11" s="198">
        <v>38.090000000000003</v>
      </c>
      <c r="Y11" s="198">
        <v>511.74</v>
      </c>
      <c r="Z11" s="198">
        <v>40.22</v>
      </c>
      <c r="AA11" s="198">
        <v>20.440000000000001</v>
      </c>
      <c r="AB11" s="198">
        <v>0</v>
      </c>
      <c r="AC11" s="198">
        <v>20.68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56.58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19.739999999999998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39.950000000000003</v>
      </c>
      <c r="J12" s="198">
        <v>0</v>
      </c>
      <c r="K12" s="198">
        <v>235.39</v>
      </c>
      <c r="L12" s="198">
        <v>11.04</v>
      </c>
      <c r="M12" s="198">
        <v>46.64</v>
      </c>
      <c r="N12" s="198">
        <v>37.5</v>
      </c>
      <c r="O12" s="198">
        <v>20.440000000000001</v>
      </c>
      <c r="P12" s="198">
        <v>11.12</v>
      </c>
      <c r="Q12" s="198">
        <v>4.78</v>
      </c>
      <c r="R12" s="198">
        <v>9.3000000000000007</v>
      </c>
      <c r="S12" s="198">
        <v>5.66</v>
      </c>
      <c r="T12" s="198">
        <v>0</v>
      </c>
      <c r="U12" s="198">
        <v>2.5499999999999998</v>
      </c>
      <c r="V12" s="198">
        <v>0</v>
      </c>
      <c r="W12" s="198">
        <v>0</v>
      </c>
      <c r="X12" s="198">
        <v>38.090000000000003</v>
      </c>
      <c r="Y12" s="198">
        <v>511.74</v>
      </c>
      <c r="Z12" s="198">
        <v>40.22</v>
      </c>
      <c r="AA12" s="198">
        <v>20.440000000000001</v>
      </c>
      <c r="AB12" s="198">
        <v>0</v>
      </c>
      <c r="AC12" s="198">
        <v>20.68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56.58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19.739999999999998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39.950000000000003</v>
      </c>
      <c r="J13" s="198">
        <v>0</v>
      </c>
      <c r="K13" s="198">
        <v>234.79</v>
      </c>
      <c r="L13" s="198">
        <v>11.04</v>
      </c>
      <c r="M13" s="198">
        <v>46.64</v>
      </c>
      <c r="N13" s="198">
        <v>37.5</v>
      </c>
      <c r="O13" s="198">
        <v>21.58</v>
      </c>
      <c r="P13" s="198">
        <v>11.12</v>
      </c>
      <c r="Q13" s="198">
        <v>4.78</v>
      </c>
      <c r="R13" s="198">
        <v>9.3000000000000007</v>
      </c>
      <c r="S13" s="198">
        <v>5.66</v>
      </c>
      <c r="T13" s="198">
        <v>0</v>
      </c>
      <c r="U13" s="198">
        <v>2.5499999999999998</v>
      </c>
      <c r="V13" s="198">
        <v>0</v>
      </c>
      <c r="W13" s="198">
        <v>0</v>
      </c>
      <c r="X13" s="198">
        <v>39.33</v>
      </c>
      <c r="Y13" s="198">
        <v>511.74</v>
      </c>
      <c r="Z13" s="198">
        <v>40.22</v>
      </c>
      <c r="AA13" s="198">
        <v>20.440000000000001</v>
      </c>
      <c r="AB13" s="198">
        <v>0</v>
      </c>
      <c r="AC13" s="198">
        <v>20.68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56.58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19.739999999999998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39.950000000000003</v>
      </c>
      <c r="J14" s="198">
        <v>0</v>
      </c>
      <c r="K14" s="198">
        <v>243.85</v>
      </c>
      <c r="L14" s="198">
        <v>11.04</v>
      </c>
      <c r="M14" s="198">
        <v>46.64</v>
      </c>
      <c r="N14" s="198">
        <v>37.5</v>
      </c>
      <c r="O14" s="198">
        <v>21.58</v>
      </c>
      <c r="P14" s="198">
        <v>11.12</v>
      </c>
      <c r="Q14" s="198">
        <v>4.78</v>
      </c>
      <c r="R14" s="198">
        <v>9.3000000000000007</v>
      </c>
      <c r="S14" s="198">
        <v>5.66</v>
      </c>
      <c r="T14" s="198">
        <v>0</v>
      </c>
      <c r="U14" s="198">
        <v>2.5499999999999998</v>
      </c>
      <c r="V14" s="198">
        <v>0</v>
      </c>
      <c r="W14" s="198">
        <v>0</v>
      </c>
      <c r="X14" s="198">
        <v>47.31</v>
      </c>
      <c r="Y14" s="198">
        <v>511.74</v>
      </c>
      <c r="Z14" s="198">
        <v>40.22</v>
      </c>
      <c r="AA14" s="198">
        <v>20.440000000000001</v>
      </c>
      <c r="AB14" s="198">
        <v>0</v>
      </c>
      <c r="AC14" s="198">
        <v>20.68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56.58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19.739999999999998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39.950000000000003</v>
      </c>
      <c r="J15" s="198">
        <v>0</v>
      </c>
      <c r="K15" s="198">
        <v>237.45</v>
      </c>
      <c r="L15" s="198">
        <v>11.04</v>
      </c>
      <c r="M15" s="198">
        <v>46.64</v>
      </c>
      <c r="N15" s="198">
        <v>37.5</v>
      </c>
      <c r="O15" s="198">
        <v>21.58</v>
      </c>
      <c r="P15" s="198">
        <v>11.12</v>
      </c>
      <c r="Q15" s="198">
        <v>4.78</v>
      </c>
      <c r="R15" s="198">
        <v>9.3000000000000007</v>
      </c>
      <c r="S15" s="198">
        <v>5.66</v>
      </c>
      <c r="T15" s="198">
        <v>0</v>
      </c>
      <c r="U15" s="198">
        <v>2.5499999999999998</v>
      </c>
      <c r="V15" s="198">
        <v>0</v>
      </c>
      <c r="W15" s="198">
        <v>0</v>
      </c>
      <c r="X15" s="198">
        <v>39.270000000000003</v>
      </c>
      <c r="Y15" s="198">
        <v>511.74</v>
      </c>
      <c r="Z15" s="198">
        <v>40.22</v>
      </c>
      <c r="AA15" s="198">
        <v>20.440000000000001</v>
      </c>
      <c r="AB15" s="198">
        <v>0</v>
      </c>
      <c r="AC15" s="198">
        <v>20.68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56.58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19.739999999999998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39.950000000000003</v>
      </c>
      <c r="J16" s="198">
        <v>0</v>
      </c>
      <c r="K16" s="198">
        <v>237.45</v>
      </c>
      <c r="L16" s="198">
        <v>11.04</v>
      </c>
      <c r="M16" s="198">
        <v>46.64</v>
      </c>
      <c r="N16" s="198">
        <v>37.5</v>
      </c>
      <c r="O16" s="198">
        <v>21.58</v>
      </c>
      <c r="P16" s="198">
        <v>11.12</v>
      </c>
      <c r="Q16" s="198">
        <v>4.78</v>
      </c>
      <c r="R16" s="198">
        <v>9.3000000000000007</v>
      </c>
      <c r="S16" s="198">
        <v>5.66</v>
      </c>
      <c r="T16" s="198">
        <v>0</v>
      </c>
      <c r="U16" s="198">
        <v>2.5499999999999998</v>
      </c>
      <c r="V16" s="198">
        <v>0</v>
      </c>
      <c r="W16" s="198">
        <v>0</v>
      </c>
      <c r="X16" s="198">
        <v>39.270000000000003</v>
      </c>
      <c r="Y16" s="198">
        <v>511.74</v>
      </c>
      <c r="Z16" s="198">
        <v>40.22</v>
      </c>
      <c r="AA16" s="198">
        <v>20.440000000000001</v>
      </c>
      <c r="AB16" s="198">
        <v>0</v>
      </c>
      <c r="AC16" s="198">
        <v>20.68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56.58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19.739999999999998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39.950000000000003</v>
      </c>
      <c r="J17" s="198">
        <v>0</v>
      </c>
      <c r="K17" s="198">
        <v>237.45</v>
      </c>
      <c r="L17" s="198">
        <v>11.04</v>
      </c>
      <c r="M17" s="198">
        <v>46.64</v>
      </c>
      <c r="N17" s="198">
        <v>37.5</v>
      </c>
      <c r="O17" s="198">
        <v>21.58</v>
      </c>
      <c r="P17" s="198">
        <v>11.12</v>
      </c>
      <c r="Q17" s="198">
        <v>4.78</v>
      </c>
      <c r="R17" s="198">
        <v>9.3000000000000007</v>
      </c>
      <c r="S17" s="198">
        <v>5.66</v>
      </c>
      <c r="T17" s="198">
        <v>0</v>
      </c>
      <c r="U17" s="198">
        <v>2.5299999999999998</v>
      </c>
      <c r="V17" s="198">
        <v>0</v>
      </c>
      <c r="W17" s="198">
        <v>0</v>
      </c>
      <c r="X17" s="198">
        <v>47.31</v>
      </c>
      <c r="Y17" s="198">
        <v>511.74</v>
      </c>
      <c r="Z17" s="198">
        <v>40.22</v>
      </c>
      <c r="AA17" s="198">
        <v>20.440000000000001</v>
      </c>
      <c r="AB17" s="198">
        <v>0</v>
      </c>
      <c r="AC17" s="198">
        <v>20.68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56.58</v>
      </c>
      <c r="AJ17" s="198">
        <v>0</v>
      </c>
      <c r="AK17" s="198">
        <v>21.35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19.739999999999998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39.950000000000003</v>
      </c>
      <c r="J18" s="198">
        <v>0</v>
      </c>
      <c r="K18" s="198">
        <v>237.45</v>
      </c>
      <c r="L18" s="198">
        <v>11.04</v>
      </c>
      <c r="M18" s="198">
        <v>46.64</v>
      </c>
      <c r="N18" s="198">
        <v>37.5</v>
      </c>
      <c r="O18" s="198">
        <v>21.58</v>
      </c>
      <c r="P18" s="198">
        <v>11.12</v>
      </c>
      <c r="Q18" s="198">
        <v>4.78</v>
      </c>
      <c r="R18" s="198">
        <v>9.3000000000000007</v>
      </c>
      <c r="S18" s="198">
        <v>5.66</v>
      </c>
      <c r="T18" s="198">
        <v>0</v>
      </c>
      <c r="U18" s="198">
        <v>2.5299999999999998</v>
      </c>
      <c r="V18" s="198">
        <v>0</v>
      </c>
      <c r="W18" s="198">
        <v>0</v>
      </c>
      <c r="X18" s="198">
        <v>42.8</v>
      </c>
      <c r="Y18" s="198">
        <v>511.74</v>
      </c>
      <c r="Z18" s="198">
        <v>40.22</v>
      </c>
      <c r="AA18" s="198">
        <v>20.440000000000001</v>
      </c>
      <c r="AB18" s="198">
        <v>0</v>
      </c>
      <c r="AC18" s="198">
        <v>20.68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56.58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19.690000000000001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39.950000000000003</v>
      </c>
      <c r="J19" s="198">
        <v>0</v>
      </c>
      <c r="K19" s="198">
        <v>237.45</v>
      </c>
      <c r="L19" s="198">
        <v>11.04</v>
      </c>
      <c r="M19" s="198">
        <v>49.24</v>
      </c>
      <c r="N19" s="198">
        <v>37.5</v>
      </c>
      <c r="O19" s="198">
        <v>17.739999999999998</v>
      </c>
      <c r="P19" s="198">
        <v>11.12</v>
      </c>
      <c r="Q19" s="198">
        <v>4.78</v>
      </c>
      <c r="R19" s="198">
        <v>9.3000000000000007</v>
      </c>
      <c r="S19" s="198">
        <v>5.66</v>
      </c>
      <c r="T19" s="198">
        <v>0</v>
      </c>
      <c r="U19" s="198">
        <v>2.5299999999999998</v>
      </c>
      <c r="V19" s="198">
        <v>0</v>
      </c>
      <c r="W19" s="198">
        <v>0</v>
      </c>
      <c r="X19" s="198">
        <v>39.86</v>
      </c>
      <c r="Y19" s="198">
        <v>511.74</v>
      </c>
      <c r="Z19" s="198">
        <v>40.22</v>
      </c>
      <c r="AA19" s="198">
        <v>20.440000000000001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56.58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19.690000000000001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39.950000000000003</v>
      </c>
      <c r="J20" s="198">
        <v>0</v>
      </c>
      <c r="K20" s="198">
        <v>237.45</v>
      </c>
      <c r="L20" s="198">
        <v>11.04</v>
      </c>
      <c r="M20" s="198">
        <v>49.24</v>
      </c>
      <c r="N20" s="198">
        <v>37.5</v>
      </c>
      <c r="O20" s="198">
        <v>3.36</v>
      </c>
      <c r="P20" s="198">
        <v>11.12</v>
      </c>
      <c r="Q20" s="198">
        <v>4.78</v>
      </c>
      <c r="R20" s="198">
        <v>9.3000000000000007</v>
      </c>
      <c r="S20" s="198">
        <v>5.66</v>
      </c>
      <c r="T20" s="198">
        <v>0</v>
      </c>
      <c r="U20" s="198">
        <v>2.5299999999999998</v>
      </c>
      <c r="V20" s="198">
        <v>0</v>
      </c>
      <c r="W20" s="198">
        <v>0</v>
      </c>
      <c r="X20" s="198">
        <v>38.130000000000003</v>
      </c>
      <c r="Y20" s="198">
        <v>511.74</v>
      </c>
      <c r="Z20" s="198">
        <v>40.22</v>
      </c>
      <c r="AA20" s="198">
        <v>20.440000000000001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56.58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19.600000000000001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39.950000000000003</v>
      </c>
      <c r="J21" s="198">
        <v>0</v>
      </c>
      <c r="K21" s="198">
        <v>243.85</v>
      </c>
      <c r="L21" s="198">
        <v>11.04</v>
      </c>
      <c r="M21" s="198">
        <v>38.840000000000003</v>
      </c>
      <c r="N21" s="198">
        <v>2.13</v>
      </c>
      <c r="O21" s="198">
        <v>1.48</v>
      </c>
      <c r="P21" s="198">
        <v>11.12</v>
      </c>
      <c r="Q21" s="198">
        <v>4.78</v>
      </c>
      <c r="R21" s="198">
        <v>13.82</v>
      </c>
      <c r="S21" s="198">
        <v>5.66</v>
      </c>
      <c r="T21" s="198">
        <v>0</v>
      </c>
      <c r="U21" s="198">
        <v>2.5499999999999998</v>
      </c>
      <c r="V21" s="198">
        <v>0</v>
      </c>
      <c r="W21" s="198">
        <v>0</v>
      </c>
      <c r="X21" s="198">
        <v>44.86</v>
      </c>
      <c r="Y21" s="198">
        <v>511.74</v>
      </c>
      <c r="Z21" s="198">
        <v>40.22</v>
      </c>
      <c r="AA21" s="198">
        <v>20.440000000000001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56.58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19.600000000000001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39.950000000000003</v>
      </c>
      <c r="J22" s="198">
        <v>0</v>
      </c>
      <c r="K22" s="198">
        <v>237.45</v>
      </c>
      <c r="L22" s="198">
        <v>11.04</v>
      </c>
      <c r="M22" s="198">
        <v>13.91</v>
      </c>
      <c r="N22" s="198">
        <v>2.13</v>
      </c>
      <c r="O22" s="198">
        <v>1.48</v>
      </c>
      <c r="P22" s="198">
        <v>11.12</v>
      </c>
      <c r="Q22" s="198">
        <v>4.78</v>
      </c>
      <c r="R22" s="198">
        <v>13.82</v>
      </c>
      <c r="S22" s="198">
        <v>5.66</v>
      </c>
      <c r="T22" s="198">
        <v>0</v>
      </c>
      <c r="U22" s="198">
        <v>2.5499999999999998</v>
      </c>
      <c r="V22" s="198">
        <v>0</v>
      </c>
      <c r="W22" s="198">
        <v>0</v>
      </c>
      <c r="X22" s="198">
        <v>38.909999999999997</v>
      </c>
      <c r="Y22" s="198">
        <v>511.74</v>
      </c>
      <c r="Z22" s="198">
        <v>40.22</v>
      </c>
      <c r="AA22" s="198">
        <v>20.440000000000001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56.58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19.600000000000001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39.950000000000003</v>
      </c>
      <c r="J23" s="198">
        <v>0</v>
      </c>
      <c r="K23" s="198">
        <v>237.57</v>
      </c>
      <c r="L23" s="198">
        <v>11.04</v>
      </c>
      <c r="M23" s="198">
        <v>2.62</v>
      </c>
      <c r="N23" s="198">
        <v>2.13</v>
      </c>
      <c r="O23" s="198">
        <v>1.48</v>
      </c>
      <c r="P23" s="198">
        <v>11.12</v>
      </c>
      <c r="Q23" s="198">
        <v>4.78</v>
      </c>
      <c r="R23" s="198">
        <v>13.82</v>
      </c>
      <c r="S23" s="198">
        <v>6.79</v>
      </c>
      <c r="T23" s="198">
        <v>0</v>
      </c>
      <c r="U23" s="198">
        <v>2.5499999999999998</v>
      </c>
      <c r="V23" s="198">
        <v>0</v>
      </c>
      <c r="W23" s="198">
        <v>0</v>
      </c>
      <c r="X23" s="198">
        <v>12.05</v>
      </c>
      <c r="Y23" s="198">
        <v>511.74</v>
      </c>
      <c r="Z23" s="198">
        <v>40.22</v>
      </c>
      <c r="AA23" s="198">
        <v>20.440000000000001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56.58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19.600000000000001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39.950000000000003</v>
      </c>
      <c r="J24" s="198">
        <v>0</v>
      </c>
      <c r="K24" s="198">
        <v>237.58</v>
      </c>
      <c r="L24" s="198">
        <v>11.04</v>
      </c>
      <c r="M24" s="198">
        <v>2.62</v>
      </c>
      <c r="N24" s="198">
        <v>2.13</v>
      </c>
      <c r="O24" s="198">
        <v>1.48</v>
      </c>
      <c r="P24" s="198">
        <v>0.73</v>
      </c>
      <c r="Q24" s="198">
        <v>4.78</v>
      </c>
      <c r="R24" s="198">
        <v>13.82</v>
      </c>
      <c r="S24" s="198">
        <v>6.69</v>
      </c>
      <c r="T24" s="198">
        <v>0</v>
      </c>
      <c r="U24" s="198">
        <v>2.5499999999999998</v>
      </c>
      <c r="V24" s="198">
        <v>0</v>
      </c>
      <c r="W24" s="198">
        <v>0</v>
      </c>
      <c r="X24" s="198">
        <v>2.67</v>
      </c>
      <c r="Y24" s="198">
        <v>511.74</v>
      </c>
      <c r="Z24" s="198">
        <v>27.75</v>
      </c>
      <c r="AA24" s="198">
        <v>20.440000000000001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56.58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19.600000000000001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39.950000000000003</v>
      </c>
      <c r="J25" s="198">
        <v>0</v>
      </c>
      <c r="K25" s="198">
        <v>237.57</v>
      </c>
      <c r="L25" s="198">
        <v>11.04</v>
      </c>
      <c r="M25" s="198">
        <v>2.62</v>
      </c>
      <c r="N25" s="198">
        <v>2.13</v>
      </c>
      <c r="O25" s="198">
        <v>1.48</v>
      </c>
      <c r="P25" s="198">
        <v>0.73</v>
      </c>
      <c r="Q25" s="198">
        <v>4.78</v>
      </c>
      <c r="R25" s="198">
        <v>13.82</v>
      </c>
      <c r="S25" s="198">
        <v>6.41</v>
      </c>
      <c r="T25" s="198">
        <v>0</v>
      </c>
      <c r="U25" s="198">
        <v>2.5499999999999998</v>
      </c>
      <c r="V25" s="198">
        <v>0</v>
      </c>
      <c r="W25" s="198">
        <v>0</v>
      </c>
      <c r="X25" s="198">
        <v>2.67</v>
      </c>
      <c r="Y25" s="198">
        <v>511.74</v>
      </c>
      <c r="Z25" s="198">
        <v>4.88</v>
      </c>
      <c r="AA25" s="198">
        <v>15.65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56.58</v>
      </c>
      <c r="AJ25" s="198">
        <v>0</v>
      </c>
      <c r="AK25" s="198">
        <v>4.25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19.600000000000001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39.950000000000003</v>
      </c>
      <c r="J26" s="198">
        <v>0</v>
      </c>
      <c r="K26" s="198">
        <v>243.85</v>
      </c>
      <c r="L26" s="198">
        <v>11.04</v>
      </c>
      <c r="M26" s="198">
        <v>2.62</v>
      </c>
      <c r="N26" s="198">
        <v>2.13</v>
      </c>
      <c r="O26" s="198">
        <v>1.48</v>
      </c>
      <c r="P26" s="198">
        <v>0.73</v>
      </c>
      <c r="Q26" s="198">
        <v>0.39</v>
      </c>
      <c r="R26" s="198">
        <v>0.77</v>
      </c>
      <c r="S26" s="198">
        <v>0.5</v>
      </c>
      <c r="T26" s="198">
        <v>0</v>
      </c>
      <c r="U26" s="198">
        <v>2.5499999999999998</v>
      </c>
      <c r="V26" s="198">
        <v>0</v>
      </c>
      <c r="W26" s="198">
        <v>0</v>
      </c>
      <c r="X26" s="198">
        <v>2.67</v>
      </c>
      <c r="Y26" s="198">
        <v>511.74</v>
      </c>
      <c r="Z26" s="198">
        <v>4.88</v>
      </c>
      <c r="AA26" s="198">
        <v>1.63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56.58</v>
      </c>
      <c r="AJ26" s="198">
        <v>0</v>
      </c>
      <c r="AK26" s="198">
        <v>2.39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19.600000000000001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39.950000000000003</v>
      </c>
      <c r="J27" s="198">
        <v>0</v>
      </c>
      <c r="K27" s="198">
        <v>60.18</v>
      </c>
      <c r="L27" s="198">
        <v>1.45</v>
      </c>
      <c r="M27" s="198">
        <v>2.62</v>
      </c>
      <c r="N27" s="198">
        <v>2.13</v>
      </c>
      <c r="O27" s="198">
        <v>1.48</v>
      </c>
      <c r="P27" s="198">
        <v>0.73</v>
      </c>
      <c r="Q27" s="198">
        <v>0.39</v>
      </c>
      <c r="R27" s="198">
        <v>0.77</v>
      </c>
      <c r="S27" s="198">
        <v>0.47</v>
      </c>
      <c r="T27" s="198">
        <v>0</v>
      </c>
      <c r="U27" s="198">
        <v>2.5499999999999998</v>
      </c>
      <c r="V27" s="198">
        <v>0</v>
      </c>
      <c r="W27" s="198">
        <v>0</v>
      </c>
      <c r="X27" s="198">
        <v>2.66</v>
      </c>
      <c r="Y27" s="198">
        <v>511.74</v>
      </c>
      <c r="Z27" s="198">
        <v>4.88</v>
      </c>
      <c r="AA27" s="198">
        <v>1.63</v>
      </c>
      <c r="AB27" s="198">
        <v>0</v>
      </c>
      <c r="AC27" s="198">
        <v>20.68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56.58</v>
      </c>
      <c r="AJ27" s="198">
        <v>0</v>
      </c>
      <c r="AK27" s="198">
        <v>1.1000000000000001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19.600000000000001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39.950000000000003</v>
      </c>
      <c r="J28" s="198">
        <v>0</v>
      </c>
      <c r="K28" s="198">
        <v>21.38</v>
      </c>
      <c r="L28" s="198">
        <v>1.45</v>
      </c>
      <c r="M28" s="198">
        <v>2.62</v>
      </c>
      <c r="N28" s="198">
        <v>2.13</v>
      </c>
      <c r="O28" s="198">
        <v>1.48</v>
      </c>
      <c r="P28" s="198">
        <v>0.73</v>
      </c>
      <c r="Q28" s="198">
        <v>0.39</v>
      </c>
      <c r="R28" s="198">
        <v>0.77</v>
      </c>
      <c r="S28" s="198">
        <v>0.47</v>
      </c>
      <c r="T28" s="198">
        <v>0</v>
      </c>
      <c r="U28" s="198">
        <v>2.5499999999999998</v>
      </c>
      <c r="V28" s="198">
        <v>0</v>
      </c>
      <c r="W28" s="198">
        <v>0</v>
      </c>
      <c r="X28" s="198">
        <v>3.55</v>
      </c>
      <c r="Y28" s="198">
        <v>511.74</v>
      </c>
      <c r="Z28" s="198">
        <v>4.88</v>
      </c>
      <c r="AA28" s="198">
        <v>1.63</v>
      </c>
      <c r="AB28" s="198">
        <v>0</v>
      </c>
      <c r="AC28" s="198">
        <v>20.68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56.58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19.600000000000001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39.950000000000003</v>
      </c>
      <c r="J29" s="198">
        <v>0</v>
      </c>
      <c r="K29" s="198">
        <v>38.75</v>
      </c>
      <c r="L29" s="198">
        <v>1.45</v>
      </c>
      <c r="M29" s="198">
        <v>2.62</v>
      </c>
      <c r="N29" s="198">
        <v>2.13</v>
      </c>
      <c r="O29" s="198">
        <v>1.48</v>
      </c>
      <c r="P29" s="198">
        <v>0.73</v>
      </c>
      <c r="Q29" s="198">
        <v>0.39</v>
      </c>
      <c r="R29" s="198">
        <v>0.77</v>
      </c>
      <c r="S29" s="198">
        <v>0.47</v>
      </c>
      <c r="T29" s="198">
        <v>0</v>
      </c>
      <c r="U29" s="198">
        <v>2.5499999999999998</v>
      </c>
      <c r="V29" s="198">
        <v>0</v>
      </c>
      <c r="W29" s="198">
        <v>0</v>
      </c>
      <c r="X29" s="198">
        <v>2.66</v>
      </c>
      <c r="Y29" s="198">
        <v>511.74</v>
      </c>
      <c r="Z29" s="198">
        <v>4.88</v>
      </c>
      <c r="AA29" s="198">
        <v>1.63</v>
      </c>
      <c r="AB29" s="198">
        <v>0</v>
      </c>
      <c r="AC29" s="198">
        <v>20.68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56.58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19.600000000000001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39.950000000000003</v>
      </c>
      <c r="J30" s="198">
        <v>0</v>
      </c>
      <c r="K30" s="198">
        <v>38.75</v>
      </c>
      <c r="L30" s="198">
        <v>1.45</v>
      </c>
      <c r="M30" s="198">
        <v>2.62</v>
      </c>
      <c r="N30" s="198">
        <v>2.13</v>
      </c>
      <c r="O30" s="198">
        <v>1.48</v>
      </c>
      <c r="P30" s="198">
        <v>0.73</v>
      </c>
      <c r="Q30" s="198">
        <v>0.39</v>
      </c>
      <c r="R30" s="198">
        <v>0.77</v>
      </c>
      <c r="S30" s="198">
        <v>0.47</v>
      </c>
      <c r="T30" s="198">
        <v>0</v>
      </c>
      <c r="U30" s="198">
        <v>2.5499999999999998</v>
      </c>
      <c r="V30" s="198">
        <v>0</v>
      </c>
      <c r="W30" s="198">
        <v>0</v>
      </c>
      <c r="X30" s="198">
        <v>2.66</v>
      </c>
      <c r="Y30" s="198">
        <v>511.74</v>
      </c>
      <c r="Z30" s="198">
        <v>4.88</v>
      </c>
      <c r="AA30" s="198">
        <v>1.63</v>
      </c>
      <c r="AB30" s="198">
        <v>0</v>
      </c>
      <c r="AC30" s="198">
        <v>20.68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56.58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19.600000000000001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21.38</v>
      </c>
      <c r="L31" s="198">
        <v>1.45</v>
      </c>
      <c r="M31" s="198">
        <v>2.62</v>
      </c>
      <c r="N31" s="198">
        <v>2.13</v>
      </c>
      <c r="O31" s="198">
        <v>1.48</v>
      </c>
      <c r="P31" s="198">
        <v>0.73</v>
      </c>
      <c r="Q31" s="198">
        <v>0.39</v>
      </c>
      <c r="R31" s="198">
        <v>0.77</v>
      </c>
      <c r="S31" s="198">
        <v>0.47</v>
      </c>
      <c r="T31" s="198">
        <v>0</v>
      </c>
      <c r="U31" s="198">
        <v>2.5499999999999998</v>
      </c>
      <c r="V31" s="198">
        <v>0</v>
      </c>
      <c r="W31" s="198">
        <v>0</v>
      </c>
      <c r="X31" s="198">
        <v>2.66</v>
      </c>
      <c r="Y31" s="198">
        <v>511.74</v>
      </c>
      <c r="Z31" s="198">
        <v>4.88</v>
      </c>
      <c r="AA31" s="198">
        <v>4.92</v>
      </c>
      <c r="AB31" s="198">
        <v>0</v>
      </c>
      <c r="AC31" s="198">
        <v>20.68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56.58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19.600000000000001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21.39</v>
      </c>
      <c r="L32" s="198">
        <v>1.45</v>
      </c>
      <c r="M32" s="198">
        <v>2.62</v>
      </c>
      <c r="N32" s="198">
        <v>2.13</v>
      </c>
      <c r="O32" s="198">
        <v>1.48</v>
      </c>
      <c r="P32" s="198">
        <v>0.73</v>
      </c>
      <c r="Q32" s="198">
        <v>0.9</v>
      </c>
      <c r="R32" s="198">
        <v>0.77</v>
      </c>
      <c r="S32" s="198">
        <v>0.48</v>
      </c>
      <c r="T32" s="198">
        <v>0</v>
      </c>
      <c r="U32" s="198">
        <v>2.5499999999999998</v>
      </c>
      <c r="V32" s="198">
        <v>0</v>
      </c>
      <c r="W32" s="198">
        <v>0</v>
      </c>
      <c r="X32" s="198">
        <v>2.66</v>
      </c>
      <c r="Y32" s="198">
        <v>511.74</v>
      </c>
      <c r="Z32" s="198">
        <v>4.88</v>
      </c>
      <c r="AA32" s="198">
        <v>1.63</v>
      </c>
      <c r="AB32" s="198">
        <v>0</v>
      </c>
      <c r="AC32" s="198">
        <v>20.68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56.58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19.600000000000001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21.38</v>
      </c>
      <c r="L33" s="198">
        <v>1.45</v>
      </c>
      <c r="M33" s="198">
        <v>2.62</v>
      </c>
      <c r="N33" s="198">
        <v>2.13</v>
      </c>
      <c r="O33" s="198">
        <v>1.48</v>
      </c>
      <c r="P33" s="198">
        <v>0.73</v>
      </c>
      <c r="Q33" s="198">
        <v>0.39</v>
      </c>
      <c r="R33" s="198">
        <v>0.77</v>
      </c>
      <c r="S33" s="198">
        <v>0.48</v>
      </c>
      <c r="T33" s="198">
        <v>0</v>
      </c>
      <c r="U33" s="198">
        <v>2.5499999999999998</v>
      </c>
      <c r="V33" s="198">
        <v>0</v>
      </c>
      <c r="W33" s="198">
        <v>0</v>
      </c>
      <c r="X33" s="198">
        <v>2.66</v>
      </c>
      <c r="Y33" s="198">
        <v>511.74</v>
      </c>
      <c r="Z33" s="198">
        <v>4.88</v>
      </c>
      <c r="AA33" s="198">
        <v>1.63</v>
      </c>
      <c r="AB33" s="198">
        <v>0</v>
      </c>
      <c r="AC33" s="198">
        <v>20.68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56.58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19.46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21.38</v>
      </c>
      <c r="L34" s="198">
        <v>1.45</v>
      </c>
      <c r="M34" s="198">
        <v>2.62</v>
      </c>
      <c r="N34" s="198">
        <v>2.13</v>
      </c>
      <c r="O34" s="198">
        <v>1.48</v>
      </c>
      <c r="P34" s="198">
        <v>0.73</v>
      </c>
      <c r="Q34" s="198">
        <v>0.39</v>
      </c>
      <c r="R34" s="198">
        <v>0.77</v>
      </c>
      <c r="S34" s="198">
        <v>0.48</v>
      </c>
      <c r="T34" s="198">
        <v>0</v>
      </c>
      <c r="U34" s="198">
        <v>2.5499999999999998</v>
      </c>
      <c r="V34" s="198">
        <v>0</v>
      </c>
      <c r="W34" s="198">
        <v>0</v>
      </c>
      <c r="X34" s="198">
        <v>2.66</v>
      </c>
      <c r="Y34" s="198">
        <v>511.74</v>
      </c>
      <c r="Z34" s="198">
        <v>4.88</v>
      </c>
      <c r="AA34" s="198">
        <v>1.63</v>
      </c>
      <c r="AB34" s="198">
        <v>0</v>
      </c>
      <c r="AC34" s="198">
        <v>20.68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56.58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19.46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21.38</v>
      </c>
      <c r="L35" s="198">
        <v>1.45</v>
      </c>
      <c r="M35" s="198">
        <v>2.62</v>
      </c>
      <c r="N35" s="198">
        <v>2.13</v>
      </c>
      <c r="O35" s="198">
        <v>1.48</v>
      </c>
      <c r="P35" s="198">
        <v>0.73</v>
      </c>
      <c r="Q35" s="198">
        <v>0.88</v>
      </c>
      <c r="R35" s="198">
        <v>0.76</v>
      </c>
      <c r="S35" s="198">
        <v>0.48</v>
      </c>
      <c r="T35" s="198">
        <v>0</v>
      </c>
      <c r="U35" s="198">
        <v>2.5499999999999998</v>
      </c>
      <c r="V35" s="198">
        <v>0</v>
      </c>
      <c r="W35" s="198">
        <v>0</v>
      </c>
      <c r="X35" s="198">
        <v>2.66</v>
      </c>
      <c r="Y35" s="198">
        <v>511.74</v>
      </c>
      <c r="Z35" s="198">
        <v>4.88</v>
      </c>
      <c r="AA35" s="198">
        <v>1.63</v>
      </c>
      <c r="AB35" s="198">
        <v>0</v>
      </c>
      <c r="AC35" s="198">
        <v>20.68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56.58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19.46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21.38</v>
      </c>
      <c r="L36" s="198">
        <v>1.45</v>
      </c>
      <c r="M36" s="198">
        <v>2.62</v>
      </c>
      <c r="N36" s="198">
        <v>2.13</v>
      </c>
      <c r="O36" s="198">
        <v>1.48</v>
      </c>
      <c r="P36" s="198">
        <v>0.73</v>
      </c>
      <c r="Q36" s="198">
        <v>0.4</v>
      </c>
      <c r="R36" s="198">
        <v>0.76</v>
      </c>
      <c r="S36" s="198">
        <v>0.48</v>
      </c>
      <c r="T36" s="198">
        <v>0</v>
      </c>
      <c r="U36" s="198">
        <v>2.5499999999999998</v>
      </c>
      <c r="V36" s="198">
        <v>0</v>
      </c>
      <c r="W36" s="198">
        <v>0</v>
      </c>
      <c r="X36" s="198">
        <v>2.66</v>
      </c>
      <c r="Y36" s="198">
        <v>511.74</v>
      </c>
      <c r="Z36" s="198">
        <v>4.88</v>
      </c>
      <c r="AA36" s="198">
        <v>1.63</v>
      </c>
      <c r="AB36" s="198">
        <v>0</v>
      </c>
      <c r="AC36" s="198">
        <v>20.68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56.58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19.46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21.38</v>
      </c>
      <c r="L37" s="198">
        <v>1.45</v>
      </c>
      <c r="M37" s="198">
        <v>2.62</v>
      </c>
      <c r="N37" s="198">
        <v>2.13</v>
      </c>
      <c r="O37" s="198">
        <v>1.48</v>
      </c>
      <c r="P37" s="198">
        <v>0.73</v>
      </c>
      <c r="Q37" s="198">
        <v>0.4</v>
      </c>
      <c r="R37" s="198">
        <v>0.76</v>
      </c>
      <c r="S37" s="198">
        <v>0.48</v>
      </c>
      <c r="T37" s="198">
        <v>0</v>
      </c>
      <c r="U37" s="198">
        <v>2.5499999999999998</v>
      </c>
      <c r="V37" s="198">
        <v>0</v>
      </c>
      <c r="W37" s="198">
        <v>0</v>
      </c>
      <c r="X37" s="198">
        <v>2.66</v>
      </c>
      <c r="Y37" s="198">
        <v>511.74</v>
      </c>
      <c r="Z37" s="198">
        <v>4.88</v>
      </c>
      <c r="AA37" s="198">
        <v>1.63</v>
      </c>
      <c r="AB37" s="198">
        <v>0</v>
      </c>
      <c r="AC37" s="198">
        <v>20.68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56.58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19.46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21.38</v>
      </c>
      <c r="L38" s="198">
        <v>1.45</v>
      </c>
      <c r="M38" s="198">
        <v>2.62</v>
      </c>
      <c r="N38" s="198">
        <v>2.13</v>
      </c>
      <c r="O38" s="198">
        <v>1.48</v>
      </c>
      <c r="P38" s="198">
        <v>0.73</v>
      </c>
      <c r="Q38" s="198">
        <v>0.4</v>
      </c>
      <c r="R38" s="198">
        <v>0.76</v>
      </c>
      <c r="S38" s="198">
        <v>0.48</v>
      </c>
      <c r="T38" s="198">
        <v>0</v>
      </c>
      <c r="U38" s="198">
        <v>2.5499999999999998</v>
      </c>
      <c r="V38" s="198">
        <v>0</v>
      </c>
      <c r="W38" s="198">
        <v>0</v>
      </c>
      <c r="X38" s="198">
        <v>2.66</v>
      </c>
      <c r="Y38" s="198">
        <v>511.74</v>
      </c>
      <c r="Z38" s="198">
        <v>4.88</v>
      </c>
      <c r="AA38" s="198">
        <v>1.63</v>
      </c>
      <c r="AB38" s="198">
        <v>0</v>
      </c>
      <c r="AC38" s="198">
        <v>20.68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56.58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19.46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21.38</v>
      </c>
      <c r="L39" s="198">
        <v>1.45</v>
      </c>
      <c r="M39" s="198">
        <v>2.62</v>
      </c>
      <c r="N39" s="198">
        <v>2.13</v>
      </c>
      <c r="O39" s="198">
        <v>1.48</v>
      </c>
      <c r="P39" s="198">
        <v>0.73</v>
      </c>
      <c r="Q39" s="198">
        <v>0.4</v>
      </c>
      <c r="R39" s="198">
        <v>0.76</v>
      </c>
      <c r="S39" s="198">
        <v>0.48</v>
      </c>
      <c r="T39" s="198">
        <v>0</v>
      </c>
      <c r="U39" s="198">
        <v>2.5499999999999998</v>
      </c>
      <c r="V39" s="198">
        <v>0</v>
      </c>
      <c r="W39" s="198">
        <v>0</v>
      </c>
      <c r="X39" s="198">
        <v>2.66</v>
      </c>
      <c r="Y39" s="198">
        <v>511.74</v>
      </c>
      <c r="Z39" s="198">
        <v>4.88</v>
      </c>
      <c r="AA39" s="198">
        <v>1.63</v>
      </c>
      <c r="AB39" s="198">
        <v>0</v>
      </c>
      <c r="AC39" s="198">
        <v>20.68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80.63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19.46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21.38</v>
      </c>
      <c r="L40" s="198">
        <v>1.45</v>
      </c>
      <c r="M40" s="198">
        <v>2.62</v>
      </c>
      <c r="N40" s="198">
        <v>2.13</v>
      </c>
      <c r="O40" s="198">
        <v>1.48</v>
      </c>
      <c r="P40" s="198">
        <v>0.73</v>
      </c>
      <c r="Q40" s="198">
        <v>0.4</v>
      </c>
      <c r="R40" s="198">
        <v>0.76</v>
      </c>
      <c r="S40" s="198">
        <v>0.48</v>
      </c>
      <c r="T40" s="198">
        <v>0</v>
      </c>
      <c r="U40" s="198">
        <v>2.5499999999999998</v>
      </c>
      <c r="V40" s="198">
        <v>0</v>
      </c>
      <c r="W40" s="198">
        <v>0</v>
      </c>
      <c r="X40" s="198">
        <v>2.66</v>
      </c>
      <c r="Y40" s="198">
        <v>511.74</v>
      </c>
      <c r="Z40" s="198">
        <v>4.88</v>
      </c>
      <c r="AA40" s="198">
        <v>1.63</v>
      </c>
      <c r="AB40" s="198">
        <v>0</v>
      </c>
      <c r="AC40" s="198">
        <v>20.68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80.63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19.46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21.38</v>
      </c>
      <c r="L41" s="198">
        <v>1.45</v>
      </c>
      <c r="M41" s="198">
        <v>2.62</v>
      </c>
      <c r="N41" s="198">
        <v>2.13</v>
      </c>
      <c r="O41" s="198">
        <v>1.48</v>
      </c>
      <c r="P41" s="198">
        <v>0.73</v>
      </c>
      <c r="Q41" s="198">
        <v>0.4</v>
      </c>
      <c r="R41" s="198">
        <v>0.76</v>
      </c>
      <c r="S41" s="198">
        <v>0.48</v>
      </c>
      <c r="T41" s="198">
        <v>0</v>
      </c>
      <c r="U41" s="198">
        <v>2.5499999999999998</v>
      </c>
      <c r="V41" s="198">
        <v>0</v>
      </c>
      <c r="W41" s="198">
        <v>0</v>
      </c>
      <c r="X41" s="198">
        <v>2.66</v>
      </c>
      <c r="Y41" s="198">
        <v>511.74</v>
      </c>
      <c r="Z41" s="198">
        <v>4.88</v>
      </c>
      <c r="AA41" s="198">
        <v>1.63</v>
      </c>
      <c r="AB41" s="198">
        <v>0</v>
      </c>
      <c r="AC41" s="198">
        <v>25.12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80.63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19.46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21.38</v>
      </c>
      <c r="L42" s="198">
        <v>1.45</v>
      </c>
      <c r="M42" s="198">
        <v>2.62</v>
      </c>
      <c r="N42" s="198">
        <v>2.13</v>
      </c>
      <c r="O42" s="198">
        <v>1.48</v>
      </c>
      <c r="P42" s="198">
        <v>0.73</v>
      </c>
      <c r="Q42" s="198">
        <v>0.4</v>
      </c>
      <c r="R42" s="198">
        <v>0.76</v>
      </c>
      <c r="S42" s="198">
        <v>0.48</v>
      </c>
      <c r="T42" s="198">
        <v>0</v>
      </c>
      <c r="U42" s="198">
        <v>2.5499999999999998</v>
      </c>
      <c r="V42" s="198">
        <v>0</v>
      </c>
      <c r="W42" s="198">
        <v>0</v>
      </c>
      <c r="X42" s="198">
        <v>2.66</v>
      </c>
      <c r="Y42" s="198">
        <v>511.74</v>
      </c>
      <c r="Z42" s="198">
        <v>4.88</v>
      </c>
      <c r="AA42" s="198">
        <v>1.63</v>
      </c>
      <c r="AB42" s="198">
        <v>0</v>
      </c>
      <c r="AC42" s="198">
        <v>25.12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80.63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19.46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21.38</v>
      </c>
      <c r="L43" s="198">
        <v>1.45</v>
      </c>
      <c r="M43" s="198">
        <v>2.62</v>
      </c>
      <c r="N43" s="198">
        <v>2.13</v>
      </c>
      <c r="O43" s="198">
        <v>1.48</v>
      </c>
      <c r="P43" s="198">
        <v>0.73</v>
      </c>
      <c r="Q43" s="198">
        <v>0.4</v>
      </c>
      <c r="R43" s="198">
        <v>0.76</v>
      </c>
      <c r="S43" s="198">
        <v>0.48</v>
      </c>
      <c r="T43" s="198">
        <v>0</v>
      </c>
      <c r="U43" s="198">
        <v>2.5499999999999998</v>
      </c>
      <c r="V43" s="198">
        <v>0</v>
      </c>
      <c r="W43" s="198">
        <v>0</v>
      </c>
      <c r="X43" s="198">
        <v>2.66</v>
      </c>
      <c r="Y43" s="198">
        <v>511.74</v>
      </c>
      <c r="Z43" s="198">
        <v>4.88</v>
      </c>
      <c r="AA43" s="198">
        <v>1.63</v>
      </c>
      <c r="AB43" s="198">
        <v>0</v>
      </c>
      <c r="AC43" s="198">
        <v>22.89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55.63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19.37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21.38</v>
      </c>
      <c r="L44" s="198">
        <v>1.45</v>
      </c>
      <c r="M44" s="198">
        <v>2.62</v>
      </c>
      <c r="N44" s="198">
        <v>2.13</v>
      </c>
      <c r="O44" s="198">
        <v>1.48</v>
      </c>
      <c r="P44" s="198">
        <v>0.73</v>
      </c>
      <c r="Q44" s="198">
        <v>0.4</v>
      </c>
      <c r="R44" s="198">
        <v>0.76</v>
      </c>
      <c r="S44" s="198">
        <v>0.48</v>
      </c>
      <c r="T44" s="198">
        <v>0</v>
      </c>
      <c r="U44" s="198">
        <v>2.5499999999999998</v>
      </c>
      <c r="V44" s="198">
        <v>0</v>
      </c>
      <c r="W44" s="198">
        <v>0</v>
      </c>
      <c r="X44" s="198">
        <v>2.66</v>
      </c>
      <c r="Y44" s="198">
        <v>511.74</v>
      </c>
      <c r="Z44" s="198">
        <v>4.88</v>
      </c>
      <c r="AA44" s="198">
        <v>1.63</v>
      </c>
      <c r="AB44" s="198">
        <v>0</v>
      </c>
      <c r="AC44" s="198">
        <v>22.89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55.63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19.37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21.3</v>
      </c>
      <c r="L45" s="198">
        <v>1.45</v>
      </c>
      <c r="M45" s="198">
        <v>2.62</v>
      </c>
      <c r="N45" s="198">
        <v>2.13</v>
      </c>
      <c r="O45" s="198">
        <v>1.48</v>
      </c>
      <c r="P45" s="198">
        <v>0.73</v>
      </c>
      <c r="Q45" s="198">
        <v>0.4</v>
      </c>
      <c r="R45" s="198">
        <v>0.76</v>
      </c>
      <c r="S45" s="198">
        <v>0.48</v>
      </c>
      <c r="T45" s="198">
        <v>0</v>
      </c>
      <c r="U45" s="198">
        <v>2.5499999999999998</v>
      </c>
      <c r="V45" s="198">
        <v>0</v>
      </c>
      <c r="W45" s="198">
        <v>0</v>
      </c>
      <c r="X45" s="198">
        <v>2.66</v>
      </c>
      <c r="Y45" s="198">
        <v>511.74</v>
      </c>
      <c r="Z45" s="198">
        <v>4.88</v>
      </c>
      <c r="AA45" s="198">
        <v>1.63</v>
      </c>
      <c r="AB45" s="198">
        <v>0</v>
      </c>
      <c r="AC45" s="198">
        <v>22.89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55.63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19.37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21.3</v>
      </c>
      <c r="L46" s="198">
        <v>1.45</v>
      </c>
      <c r="M46" s="198">
        <v>2.62</v>
      </c>
      <c r="N46" s="198">
        <v>2.13</v>
      </c>
      <c r="O46" s="198">
        <v>1.48</v>
      </c>
      <c r="P46" s="198">
        <v>0.73</v>
      </c>
      <c r="Q46" s="198">
        <v>0.4</v>
      </c>
      <c r="R46" s="198">
        <v>0.76</v>
      </c>
      <c r="S46" s="198">
        <v>0.48</v>
      </c>
      <c r="T46" s="198">
        <v>0</v>
      </c>
      <c r="U46" s="198">
        <v>2.5499999999999998</v>
      </c>
      <c r="V46" s="198">
        <v>0</v>
      </c>
      <c r="W46" s="198">
        <v>0</v>
      </c>
      <c r="X46" s="198">
        <v>2.66</v>
      </c>
      <c r="Y46" s="198">
        <v>511.74</v>
      </c>
      <c r="Z46" s="198">
        <v>4.88</v>
      </c>
      <c r="AA46" s="198">
        <v>1.63</v>
      </c>
      <c r="AB46" s="198">
        <v>0</v>
      </c>
      <c r="AC46" s="198">
        <v>21.68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55.63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19.37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21.06</v>
      </c>
      <c r="L47" s="198">
        <v>1.45</v>
      </c>
      <c r="M47" s="198">
        <v>2.62</v>
      </c>
      <c r="N47" s="198">
        <v>2.13</v>
      </c>
      <c r="O47" s="198">
        <v>1.48</v>
      </c>
      <c r="P47" s="198">
        <v>0.73</v>
      </c>
      <c r="Q47" s="198">
        <v>0.4</v>
      </c>
      <c r="R47" s="198">
        <v>0.76</v>
      </c>
      <c r="S47" s="198">
        <v>0.48</v>
      </c>
      <c r="T47" s="198">
        <v>0</v>
      </c>
      <c r="U47" s="198">
        <v>2.5499999999999998</v>
      </c>
      <c r="V47" s="198">
        <v>0</v>
      </c>
      <c r="W47" s="198">
        <v>0</v>
      </c>
      <c r="X47" s="198">
        <v>2.66</v>
      </c>
      <c r="Y47" s="198">
        <v>511.74</v>
      </c>
      <c r="Z47" s="198">
        <v>4.88</v>
      </c>
      <c r="AA47" s="198">
        <v>1.63</v>
      </c>
      <c r="AB47" s="198">
        <v>0</v>
      </c>
      <c r="AC47" s="198">
        <v>21.68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55.63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19.37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21.06</v>
      </c>
      <c r="L48" s="198">
        <v>1.45</v>
      </c>
      <c r="M48" s="198">
        <v>2.62</v>
      </c>
      <c r="N48" s="198">
        <v>2.13</v>
      </c>
      <c r="O48" s="198">
        <v>1.48</v>
      </c>
      <c r="P48" s="198">
        <v>0.73</v>
      </c>
      <c r="Q48" s="198">
        <v>0.4</v>
      </c>
      <c r="R48" s="198">
        <v>0.76</v>
      </c>
      <c r="S48" s="198">
        <v>0.48</v>
      </c>
      <c r="T48" s="198">
        <v>0</v>
      </c>
      <c r="U48" s="198">
        <v>2.5499999999999998</v>
      </c>
      <c r="V48" s="198">
        <v>0</v>
      </c>
      <c r="W48" s="198">
        <v>0</v>
      </c>
      <c r="X48" s="198">
        <v>2.66</v>
      </c>
      <c r="Y48" s="198">
        <v>511.74</v>
      </c>
      <c r="Z48" s="198">
        <v>4.88</v>
      </c>
      <c r="AA48" s="198">
        <v>1.63</v>
      </c>
      <c r="AB48" s="198">
        <v>0</v>
      </c>
      <c r="AC48" s="198">
        <v>21.68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55.63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19.37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21.06</v>
      </c>
      <c r="L49" s="198">
        <v>1.45</v>
      </c>
      <c r="M49" s="198">
        <v>2.62</v>
      </c>
      <c r="N49" s="198">
        <v>2.13</v>
      </c>
      <c r="O49" s="198">
        <v>1.48</v>
      </c>
      <c r="P49" s="198">
        <v>0.73</v>
      </c>
      <c r="Q49" s="198">
        <v>0.4</v>
      </c>
      <c r="R49" s="198">
        <v>0.76</v>
      </c>
      <c r="S49" s="198">
        <v>0.48</v>
      </c>
      <c r="T49" s="198">
        <v>0</v>
      </c>
      <c r="U49" s="198">
        <v>2.5499999999999998</v>
      </c>
      <c r="V49" s="198">
        <v>0</v>
      </c>
      <c r="W49" s="198">
        <v>0</v>
      </c>
      <c r="X49" s="198">
        <v>2.66</v>
      </c>
      <c r="Y49" s="198">
        <v>511.74</v>
      </c>
      <c r="Z49" s="198">
        <v>4.88</v>
      </c>
      <c r="AA49" s="198">
        <v>1.63</v>
      </c>
      <c r="AB49" s="198">
        <v>0</v>
      </c>
      <c r="AC49" s="198">
        <v>25.36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55.63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19.37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21.06</v>
      </c>
      <c r="L50" s="198">
        <v>1.45</v>
      </c>
      <c r="M50" s="198">
        <v>2.62</v>
      </c>
      <c r="N50" s="198">
        <v>2.13</v>
      </c>
      <c r="O50" s="198">
        <v>1.48</v>
      </c>
      <c r="P50" s="198">
        <v>0.73</v>
      </c>
      <c r="Q50" s="198">
        <v>0.4</v>
      </c>
      <c r="R50" s="198">
        <v>0.76</v>
      </c>
      <c r="S50" s="198">
        <v>0.48</v>
      </c>
      <c r="T50" s="198">
        <v>0</v>
      </c>
      <c r="U50" s="198">
        <v>2.5499999999999998</v>
      </c>
      <c r="V50" s="198">
        <v>0</v>
      </c>
      <c r="W50" s="198">
        <v>0</v>
      </c>
      <c r="X50" s="198">
        <v>2.66</v>
      </c>
      <c r="Y50" s="198">
        <v>511.74</v>
      </c>
      <c r="Z50" s="198">
        <v>4.88</v>
      </c>
      <c r="AA50" s="198">
        <v>1.63</v>
      </c>
      <c r="AB50" s="198">
        <v>0</v>
      </c>
      <c r="AC50" s="198">
        <v>25.36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55.63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19.37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21.06</v>
      </c>
      <c r="L51" s="198">
        <v>1.45</v>
      </c>
      <c r="M51" s="198">
        <v>2.62</v>
      </c>
      <c r="N51" s="198">
        <v>2.13</v>
      </c>
      <c r="O51" s="198">
        <v>1.48</v>
      </c>
      <c r="P51" s="198">
        <v>0.73</v>
      </c>
      <c r="Q51" s="198">
        <v>0.4</v>
      </c>
      <c r="R51" s="198">
        <v>0.76</v>
      </c>
      <c r="S51" s="198">
        <v>0.48</v>
      </c>
      <c r="T51" s="198">
        <v>0</v>
      </c>
      <c r="U51" s="198">
        <v>2.5499999999999998</v>
      </c>
      <c r="V51" s="198">
        <v>0</v>
      </c>
      <c r="W51" s="198">
        <v>0</v>
      </c>
      <c r="X51" s="198">
        <v>2.66</v>
      </c>
      <c r="Y51" s="198">
        <v>511.74</v>
      </c>
      <c r="Z51" s="198">
        <v>4.88</v>
      </c>
      <c r="AA51" s="198">
        <v>1.63</v>
      </c>
      <c r="AB51" s="198">
        <v>0</v>
      </c>
      <c r="AC51" s="198">
        <v>21.33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55.63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19.37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21.06</v>
      </c>
      <c r="L52" s="198">
        <v>1.45</v>
      </c>
      <c r="M52" s="198">
        <v>2.62</v>
      </c>
      <c r="N52" s="198">
        <v>2.13</v>
      </c>
      <c r="O52" s="198">
        <v>1.48</v>
      </c>
      <c r="P52" s="198">
        <v>0.73</v>
      </c>
      <c r="Q52" s="198">
        <v>0.4</v>
      </c>
      <c r="R52" s="198">
        <v>0.76</v>
      </c>
      <c r="S52" s="198">
        <v>0.48</v>
      </c>
      <c r="T52" s="198">
        <v>0</v>
      </c>
      <c r="U52" s="198">
        <v>2.5499999999999998</v>
      </c>
      <c r="V52" s="198">
        <v>0</v>
      </c>
      <c r="W52" s="198">
        <v>0</v>
      </c>
      <c r="X52" s="198">
        <v>2.66</v>
      </c>
      <c r="Y52" s="198">
        <v>511.74</v>
      </c>
      <c r="Z52" s="198">
        <v>4.88</v>
      </c>
      <c r="AA52" s="198">
        <v>1.63</v>
      </c>
      <c r="AB52" s="198">
        <v>0</v>
      </c>
      <c r="AC52" s="198">
        <v>21.33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55.63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19.28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21.06</v>
      </c>
      <c r="L53" s="198">
        <v>1.45</v>
      </c>
      <c r="M53" s="198">
        <v>2.62</v>
      </c>
      <c r="N53" s="198">
        <v>2.13</v>
      </c>
      <c r="O53" s="198">
        <v>1.48</v>
      </c>
      <c r="P53" s="198">
        <v>0.73</v>
      </c>
      <c r="Q53" s="198">
        <v>0.4</v>
      </c>
      <c r="R53" s="198">
        <v>0.76</v>
      </c>
      <c r="S53" s="198">
        <v>0.48</v>
      </c>
      <c r="T53" s="198">
        <v>0</v>
      </c>
      <c r="U53" s="198">
        <v>2.5499999999999998</v>
      </c>
      <c r="V53" s="198">
        <v>0</v>
      </c>
      <c r="W53" s="198">
        <v>0</v>
      </c>
      <c r="X53" s="198">
        <v>2.66</v>
      </c>
      <c r="Y53" s="198">
        <v>511.74</v>
      </c>
      <c r="Z53" s="198">
        <v>4.88</v>
      </c>
      <c r="AA53" s="198">
        <v>1.63</v>
      </c>
      <c r="AB53" s="198">
        <v>0</v>
      </c>
      <c r="AC53" s="198">
        <v>21.33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55.63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19.28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21.06</v>
      </c>
      <c r="L54" s="198">
        <v>1.45</v>
      </c>
      <c r="M54" s="198">
        <v>2.62</v>
      </c>
      <c r="N54" s="198">
        <v>2.13</v>
      </c>
      <c r="O54" s="198">
        <v>1.48</v>
      </c>
      <c r="P54" s="198">
        <v>0.73</v>
      </c>
      <c r="Q54" s="198">
        <v>0.4</v>
      </c>
      <c r="R54" s="198">
        <v>0.76</v>
      </c>
      <c r="S54" s="198">
        <v>0.48</v>
      </c>
      <c r="T54" s="198">
        <v>0</v>
      </c>
      <c r="U54" s="198">
        <v>2.5499999999999998</v>
      </c>
      <c r="V54" s="198">
        <v>0</v>
      </c>
      <c r="W54" s="198">
        <v>0</v>
      </c>
      <c r="X54" s="198">
        <v>2.66</v>
      </c>
      <c r="Y54" s="198">
        <v>511.74</v>
      </c>
      <c r="Z54" s="198">
        <v>4.88</v>
      </c>
      <c r="AA54" s="198">
        <v>1.63</v>
      </c>
      <c r="AB54" s="198">
        <v>0</v>
      </c>
      <c r="AC54" s="198">
        <v>21.33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55.63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19.28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21.06</v>
      </c>
      <c r="L55" s="198">
        <v>1.45</v>
      </c>
      <c r="M55" s="198">
        <v>2.62</v>
      </c>
      <c r="N55" s="198">
        <v>2.13</v>
      </c>
      <c r="O55" s="198">
        <v>1.48</v>
      </c>
      <c r="P55" s="198">
        <v>0.73</v>
      </c>
      <c r="Q55" s="198">
        <v>0.4</v>
      </c>
      <c r="R55" s="198">
        <v>0.76</v>
      </c>
      <c r="S55" s="198">
        <v>0.48</v>
      </c>
      <c r="T55" s="198">
        <v>0</v>
      </c>
      <c r="U55" s="198">
        <v>2.5499999999999998</v>
      </c>
      <c r="V55" s="198">
        <v>0</v>
      </c>
      <c r="W55" s="198">
        <v>0</v>
      </c>
      <c r="X55" s="198">
        <v>2.66</v>
      </c>
      <c r="Y55" s="198">
        <v>511.74</v>
      </c>
      <c r="Z55" s="198">
        <v>4.88</v>
      </c>
      <c r="AA55" s="198">
        <v>1.63</v>
      </c>
      <c r="AB55" s="198">
        <v>0</v>
      </c>
      <c r="AC55" s="198">
        <v>21.33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55.63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19.28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21.06</v>
      </c>
      <c r="L56" s="198">
        <v>1.45</v>
      </c>
      <c r="M56" s="198">
        <v>2.62</v>
      </c>
      <c r="N56" s="198">
        <v>2.13</v>
      </c>
      <c r="O56" s="198">
        <v>1.48</v>
      </c>
      <c r="P56" s="198">
        <v>0.73</v>
      </c>
      <c r="Q56" s="198">
        <v>0</v>
      </c>
      <c r="R56" s="198">
        <v>0.77</v>
      </c>
      <c r="S56" s="198">
        <v>0.48</v>
      </c>
      <c r="T56" s="198">
        <v>0</v>
      </c>
      <c r="U56" s="198">
        <v>2.5499999999999998</v>
      </c>
      <c r="V56" s="198">
        <v>0</v>
      </c>
      <c r="W56" s="198">
        <v>0</v>
      </c>
      <c r="X56" s="198">
        <v>2.66</v>
      </c>
      <c r="Y56" s="198">
        <v>511.74</v>
      </c>
      <c r="Z56" s="198">
        <v>4.88</v>
      </c>
      <c r="AA56" s="198">
        <v>1.63</v>
      </c>
      <c r="AB56" s="198">
        <v>0</v>
      </c>
      <c r="AC56" s="198">
        <v>21.33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55.63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19.28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21.06</v>
      </c>
      <c r="L57" s="198">
        <v>1.45</v>
      </c>
      <c r="M57" s="198">
        <v>2.62</v>
      </c>
      <c r="N57" s="198">
        <v>2.13</v>
      </c>
      <c r="O57" s="198">
        <v>1.48</v>
      </c>
      <c r="P57" s="198">
        <v>0.73</v>
      </c>
      <c r="Q57" s="198">
        <v>0.39</v>
      </c>
      <c r="R57" s="198">
        <v>0.77</v>
      </c>
      <c r="S57" s="198">
        <v>0.48</v>
      </c>
      <c r="T57" s="198">
        <v>0</v>
      </c>
      <c r="U57" s="198">
        <v>2.5499999999999998</v>
      </c>
      <c r="V57" s="198">
        <v>0</v>
      </c>
      <c r="W57" s="198">
        <v>0</v>
      </c>
      <c r="X57" s="198">
        <v>2.66</v>
      </c>
      <c r="Y57" s="198">
        <v>511.74</v>
      </c>
      <c r="Z57" s="198">
        <v>4.88</v>
      </c>
      <c r="AA57" s="198">
        <v>1.63</v>
      </c>
      <c r="AB57" s="198">
        <v>0</v>
      </c>
      <c r="AC57" s="198">
        <v>21.33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55.63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19.28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21.06</v>
      </c>
      <c r="L58" s="198">
        <v>1.45</v>
      </c>
      <c r="M58" s="198">
        <v>2.62</v>
      </c>
      <c r="N58" s="198">
        <v>2.13</v>
      </c>
      <c r="O58" s="198">
        <v>1.48</v>
      </c>
      <c r="P58" s="198">
        <v>0.73</v>
      </c>
      <c r="Q58" s="198">
        <v>0.39</v>
      </c>
      <c r="R58" s="198">
        <v>0.77</v>
      </c>
      <c r="S58" s="198">
        <v>0.48</v>
      </c>
      <c r="T58" s="198">
        <v>0</v>
      </c>
      <c r="U58" s="198">
        <v>2.5499999999999998</v>
      </c>
      <c r="V58" s="198">
        <v>0</v>
      </c>
      <c r="W58" s="198">
        <v>0</v>
      </c>
      <c r="X58" s="198">
        <v>2.66</v>
      </c>
      <c r="Y58" s="198">
        <v>511.74</v>
      </c>
      <c r="Z58" s="198">
        <v>4.88</v>
      </c>
      <c r="AA58" s="198">
        <v>1.63</v>
      </c>
      <c r="AB58" s="198">
        <v>0</v>
      </c>
      <c r="AC58" s="198">
        <v>21.33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55.63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19.28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21.06</v>
      </c>
      <c r="L59" s="198">
        <v>1.45</v>
      </c>
      <c r="M59" s="198">
        <v>2.62</v>
      </c>
      <c r="N59" s="198">
        <v>2.13</v>
      </c>
      <c r="O59" s="198">
        <v>1.48</v>
      </c>
      <c r="P59" s="198">
        <v>0.73</v>
      </c>
      <c r="Q59" s="198">
        <v>0.39</v>
      </c>
      <c r="R59" s="198">
        <v>0.77</v>
      </c>
      <c r="S59" s="198">
        <v>0.47</v>
      </c>
      <c r="T59" s="198">
        <v>0</v>
      </c>
      <c r="U59" s="198">
        <v>2.5499999999999998</v>
      </c>
      <c r="V59" s="198">
        <v>0</v>
      </c>
      <c r="W59" s="198">
        <v>0</v>
      </c>
      <c r="X59" s="198">
        <v>2.66</v>
      </c>
      <c r="Y59" s="198">
        <v>511.74</v>
      </c>
      <c r="Z59" s="198">
        <v>4.88</v>
      </c>
      <c r="AA59" s="198">
        <v>1.63</v>
      </c>
      <c r="AB59" s="198">
        <v>0</v>
      </c>
      <c r="AC59" s="198">
        <v>20.68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55.63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19.28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21.06</v>
      </c>
      <c r="L60" s="198">
        <v>1.45</v>
      </c>
      <c r="M60" s="198">
        <v>2.62</v>
      </c>
      <c r="N60" s="198">
        <v>2.13</v>
      </c>
      <c r="O60" s="198">
        <v>1.48</v>
      </c>
      <c r="P60" s="198">
        <v>0.73</v>
      </c>
      <c r="Q60" s="198">
        <v>0.39</v>
      </c>
      <c r="R60" s="198">
        <v>0.77</v>
      </c>
      <c r="S60" s="198">
        <v>0.47</v>
      </c>
      <c r="T60" s="198">
        <v>0</v>
      </c>
      <c r="U60" s="198">
        <v>2.5499999999999998</v>
      </c>
      <c r="V60" s="198">
        <v>0</v>
      </c>
      <c r="W60" s="198">
        <v>0</v>
      </c>
      <c r="X60" s="198">
        <v>2.66</v>
      </c>
      <c r="Y60" s="198">
        <v>511.74</v>
      </c>
      <c r="Z60" s="198">
        <v>4.88</v>
      </c>
      <c r="AA60" s="198">
        <v>1.63</v>
      </c>
      <c r="AB60" s="198">
        <v>0</v>
      </c>
      <c r="AC60" s="198">
        <v>20.68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55.63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19.28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21.06</v>
      </c>
      <c r="L61" s="198">
        <v>1.45</v>
      </c>
      <c r="M61" s="198">
        <v>2.62</v>
      </c>
      <c r="N61" s="198">
        <v>2.13</v>
      </c>
      <c r="O61" s="198">
        <v>1.48</v>
      </c>
      <c r="P61" s="198">
        <v>0.73</v>
      </c>
      <c r="Q61" s="198">
        <v>0.39</v>
      </c>
      <c r="R61" s="198">
        <v>0.77</v>
      </c>
      <c r="S61" s="198">
        <v>0.47</v>
      </c>
      <c r="T61" s="198">
        <v>0</v>
      </c>
      <c r="U61" s="198">
        <v>2.5499999999999998</v>
      </c>
      <c r="V61" s="198">
        <v>0</v>
      </c>
      <c r="W61" s="198">
        <v>0</v>
      </c>
      <c r="X61" s="198">
        <v>2.66</v>
      </c>
      <c r="Y61" s="198">
        <v>511.74</v>
      </c>
      <c r="Z61" s="198">
        <v>4.88</v>
      </c>
      <c r="AA61" s="198">
        <v>1.63</v>
      </c>
      <c r="AB61" s="198">
        <v>0</v>
      </c>
      <c r="AC61" s="198">
        <v>24.75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55.63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19.28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21.06</v>
      </c>
      <c r="L62" s="198">
        <v>1.45</v>
      </c>
      <c r="M62" s="198">
        <v>2.62</v>
      </c>
      <c r="N62" s="198">
        <v>2.13</v>
      </c>
      <c r="O62" s="198">
        <v>1.48</v>
      </c>
      <c r="P62" s="198">
        <v>0.73</v>
      </c>
      <c r="Q62" s="198">
        <v>0.39</v>
      </c>
      <c r="R62" s="198">
        <v>0.77</v>
      </c>
      <c r="S62" s="198">
        <v>0.47</v>
      </c>
      <c r="T62" s="198">
        <v>0</v>
      </c>
      <c r="U62" s="198">
        <v>2.5499999999999998</v>
      </c>
      <c r="V62" s="198">
        <v>0</v>
      </c>
      <c r="W62" s="198">
        <v>0</v>
      </c>
      <c r="X62" s="198">
        <v>2.66</v>
      </c>
      <c r="Y62" s="198">
        <v>511.74</v>
      </c>
      <c r="Z62" s="198">
        <v>4.88</v>
      </c>
      <c r="AA62" s="198">
        <v>1.63</v>
      </c>
      <c r="AB62" s="198">
        <v>0</v>
      </c>
      <c r="AC62" s="198">
        <v>24.75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55.63</v>
      </c>
      <c r="AJ62" s="198">
        <v>0</v>
      </c>
      <c r="AK62" s="198">
        <v>6.23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19.28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21.06</v>
      </c>
      <c r="L63" s="198">
        <v>1.45</v>
      </c>
      <c r="M63" s="198">
        <v>2.62</v>
      </c>
      <c r="N63" s="198">
        <v>2.13</v>
      </c>
      <c r="O63" s="198">
        <v>1.48</v>
      </c>
      <c r="P63" s="198">
        <v>0.73</v>
      </c>
      <c r="Q63" s="198">
        <v>0.39</v>
      </c>
      <c r="R63" s="198">
        <v>0.77</v>
      </c>
      <c r="S63" s="198">
        <v>0.47</v>
      </c>
      <c r="T63" s="198">
        <v>0</v>
      </c>
      <c r="U63" s="198">
        <v>2.5499999999999998</v>
      </c>
      <c r="V63" s="198">
        <v>0</v>
      </c>
      <c r="W63" s="198">
        <v>0</v>
      </c>
      <c r="X63" s="198">
        <v>2.66</v>
      </c>
      <c r="Y63" s="198">
        <v>511.74</v>
      </c>
      <c r="Z63" s="198">
        <v>4.88</v>
      </c>
      <c r="AA63" s="198">
        <v>1.63</v>
      </c>
      <c r="AB63" s="198">
        <v>0</v>
      </c>
      <c r="AC63" s="198">
        <v>25.12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55.63</v>
      </c>
      <c r="AJ63" s="198">
        <v>0</v>
      </c>
      <c r="AK63" s="198">
        <v>6.23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19.28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21.06</v>
      </c>
      <c r="L64" s="198">
        <v>1.45</v>
      </c>
      <c r="M64" s="198">
        <v>2.62</v>
      </c>
      <c r="N64" s="198">
        <v>2.13</v>
      </c>
      <c r="O64" s="198">
        <v>1.48</v>
      </c>
      <c r="P64" s="198">
        <v>0.73</v>
      </c>
      <c r="Q64" s="198">
        <v>0.39</v>
      </c>
      <c r="R64" s="198">
        <v>0.77</v>
      </c>
      <c r="S64" s="198">
        <v>0.47</v>
      </c>
      <c r="T64" s="198">
        <v>0</v>
      </c>
      <c r="U64" s="198">
        <v>2.5499999999999998</v>
      </c>
      <c r="V64" s="198">
        <v>0</v>
      </c>
      <c r="W64" s="198">
        <v>0</v>
      </c>
      <c r="X64" s="198">
        <v>2.66</v>
      </c>
      <c r="Y64" s="198">
        <v>511.74</v>
      </c>
      <c r="Z64" s="198">
        <v>4.88</v>
      </c>
      <c r="AA64" s="198">
        <v>1.63</v>
      </c>
      <c r="AB64" s="198">
        <v>0</v>
      </c>
      <c r="AC64" s="198">
        <v>25.12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55.63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19.28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21.06</v>
      </c>
      <c r="L65" s="198">
        <v>1.45</v>
      </c>
      <c r="M65" s="198">
        <v>2.62</v>
      </c>
      <c r="N65" s="198">
        <v>2.13</v>
      </c>
      <c r="O65" s="198">
        <v>1.48</v>
      </c>
      <c r="P65" s="198">
        <v>0.73</v>
      </c>
      <c r="Q65" s="198">
        <v>0.39</v>
      </c>
      <c r="R65" s="198">
        <v>0.77</v>
      </c>
      <c r="S65" s="198">
        <v>0.47</v>
      </c>
      <c r="T65" s="198">
        <v>0</v>
      </c>
      <c r="U65" s="198">
        <v>2.5499999999999998</v>
      </c>
      <c r="V65" s="198">
        <v>0</v>
      </c>
      <c r="W65" s="198">
        <v>0</v>
      </c>
      <c r="X65" s="198">
        <v>2.66</v>
      </c>
      <c r="Y65" s="198">
        <v>511.74</v>
      </c>
      <c r="Z65" s="198">
        <v>4.88</v>
      </c>
      <c r="AA65" s="198">
        <v>1.63</v>
      </c>
      <c r="AB65" s="198">
        <v>0</v>
      </c>
      <c r="AC65" s="198">
        <v>20.68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55.63</v>
      </c>
      <c r="AJ65" s="198">
        <v>0</v>
      </c>
      <c r="AK65" s="198">
        <v>6.23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19.28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21.06</v>
      </c>
      <c r="L66" s="198">
        <v>1.45</v>
      </c>
      <c r="M66" s="198">
        <v>2.62</v>
      </c>
      <c r="N66" s="198">
        <v>2.13</v>
      </c>
      <c r="O66" s="198">
        <v>1.48</v>
      </c>
      <c r="P66" s="198">
        <v>0.73</v>
      </c>
      <c r="Q66" s="198">
        <v>0.39</v>
      </c>
      <c r="R66" s="198">
        <v>0.77</v>
      </c>
      <c r="S66" s="198">
        <v>0.47</v>
      </c>
      <c r="T66" s="198">
        <v>0</v>
      </c>
      <c r="U66" s="198">
        <v>2.5499999999999998</v>
      </c>
      <c r="V66" s="198">
        <v>0</v>
      </c>
      <c r="W66" s="198">
        <v>0</v>
      </c>
      <c r="X66" s="198">
        <v>2.66</v>
      </c>
      <c r="Y66" s="198">
        <v>511.74</v>
      </c>
      <c r="Z66" s="198">
        <v>4.88</v>
      </c>
      <c r="AA66" s="198">
        <v>1.63</v>
      </c>
      <c r="AB66" s="198">
        <v>0</v>
      </c>
      <c r="AC66" s="198">
        <v>20.68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55.63</v>
      </c>
      <c r="AJ66" s="198">
        <v>0</v>
      </c>
      <c r="AK66" s="198">
        <v>6.23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19.28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21.06</v>
      </c>
      <c r="L67" s="198">
        <v>1.45</v>
      </c>
      <c r="M67" s="198">
        <v>2.62</v>
      </c>
      <c r="N67" s="198">
        <v>2.13</v>
      </c>
      <c r="O67" s="198">
        <v>1.48</v>
      </c>
      <c r="P67" s="198">
        <v>0.73</v>
      </c>
      <c r="Q67" s="198">
        <v>0.4</v>
      </c>
      <c r="R67" s="198">
        <v>0.76</v>
      </c>
      <c r="S67" s="198">
        <v>0.48</v>
      </c>
      <c r="T67" s="198">
        <v>0</v>
      </c>
      <c r="U67" s="198">
        <v>2.5499999999999998</v>
      </c>
      <c r="V67" s="198">
        <v>0</v>
      </c>
      <c r="W67" s="198">
        <v>0</v>
      </c>
      <c r="X67" s="198">
        <v>2.66</v>
      </c>
      <c r="Y67" s="198">
        <v>511.74</v>
      </c>
      <c r="Z67" s="198">
        <v>4.88</v>
      </c>
      <c r="AA67" s="198">
        <v>1.63</v>
      </c>
      <c r="AB67" s="198">
        <v>0</v>
      </c>
      <c r="AC67" s="198">
        <v>20.68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55.63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19.37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21.06</v>
      </c>
      <c r="L68" s="198">
        <v>1.45</v>
      </c>
      <c r="M68" s="198">
        <v>2.62</v>
      </c>
      <c r="N68" s="198">
        <v>2.13</v>
      </c>
      <c r="O68" s="198">
        <v>1.48</v>
      </c>
      <c r="P68" s="198">
        <v>0.73</v>
      </c>
      <c r="Q68" s="198">
        <v>0.4</v>
      </c>
      <c r="R68" s="198">
        <v>0.76</v>
      </c>
      <c r="S68" s="198">
        <v>0.48</v>
      </c>
      <c r="T68" s="198">
        <v>0</v>
      </c>
      <c r="U68" s="198">
        <v>2.5499999999999998</v>
      </c>
      <c r="V68" s="198">
        <v>0</v>
      </c>
      <c r="W68" s="198">
        <v>0</v>
      </c>
      <c r="X68" s="198">
        <v>2.66</v>
      </c>
      <c r="Y68" s="198">
        <v>511.74</v>
      </c>
      <c r="Z68" s="198">
        <v>4.88</v>
      </c>
      <c r="AA68" s="198">
        <v>1.63</v>
      </c>
      <c r="AB68" s="198">
        <v>0</v>
      </c>
      <c r="AC68" s="198">
        <v>20.68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55.63</v>
      </c>
      <c r="AJ68" s="198">
        <v>0</v>
      </c>
      <c r="AK68" s="198">
        <v>5.63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19.37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21.06</v>
      </c>
      <c r="L69" s="198">
        <v>1.45</v>
      </c>
      <c r="M69" s="198">
        <v>2.62</v>
      </c>
      <c r="N69" s="198">
        <v>2.13</v>
      </c>
      <c r="O69" s="198">
        <v>1.48</v>
      </c>
      <c r="P69" s="198">
        <v>0.73</v>
      </c>
      <c r="Q69" s="198">
        <v>0.4</v>
      </c>
      <c r="R69" s="198">
        <v>0.76</v>
      </c>
      <c r="S69" s="198">
        <v>0.48</v>
      </c>
      <c r="T69" s="198">
        <v>0</v>
      </c>
      <c r="U69" s="198">
        <v>2.5499999999999998</v>
      </c>
      <c r="V69" s="198">
        <v>0</v>
      </c>
      <c r="W69" s="198">
        <v>0</v>
      </c>
      <c r="X69" s="198">
        <v>2.66</v>
      </c>
      <c r="Y69" s="198">
        <v>511.74</v>
      </c>
      <c r="Z69" s="198">
        <v>4.88</v>
      </c>
      <c r="AA69" s="198">
        <v>1.63</v>
      </c>
      <c r="AB69" s="198">
        <v>0</v>
      </c>
      <c r="AC69" s="198">
        <v>20.68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55.63</v>
      </c>
      <c r="AJ69" s="198">
        <v>0</v>
      </c>
      <c r="AK69" s="198">
        <v>6.21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19.37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21.06</v>
      </c>
      <c r="L70" s="198">
        <v>1.45</v>
      </c>
      <c r="M70" s="198">
        <v>2.62</v>
      </c>
      <c r="N70" s="198">
        <v>2.13</v>
      </c>
      <c r="O70" s="198">
        <v>1.48</v>
      </c>
      <c r="P70" s="198">
        <v>0.73</v>
      </c>
      <c r="Q70" s="198">
        <v>0.4</v>
      </c>
      <c r="R70" s="198">
        <v>0.76</v>
      </c>
      <c r="S70" s="198">
        <v>0.48</v>
      </c>
      <c r="T70" s="198">
        <v>0</v>
      </c>
      <c r="U70" s="198">
        <v>2.5499999999999998</v>
      </c>
      <c r="V70" s="198">
        <v>0</v>
      </c>
      <c r="W70" s="198">
        <v>0</v>
      </c>
      <c r="X70" s="198">
        <v>2.66</v>
      </c>
      <c r="Y70" s="198">
        <v>511.74</v>
      </c>
      <c r="Z70" s="198">
        <v>4.88</v>
      </c>
      <c r="AA70" s="198">
        <v>1.63</v>
      </c>
      <c r="AB70" s="198">
        <v>0</v>
      </c>
      <c r="AC70" s="198">
        <v>20.68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55.63</v>
      </c>
      <c r="AJ70" s="198">
        <v>0</v>
      </c>
      <c r="AK70" s="198">
        <v>6.23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19.37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21.06</v>
      </c>
      <c r="L71" s="198">
        <v>1.45</v>
      </c>
      <c r="M71" s="198">
        <v>2.62</v>
      </c>
      <c r="N71" s="198">
        <v>2.13</v>
      </c>
      <c r="O71" s="198">
        <v>1.48</v>
      </c>
      <c r="P71" s="198">
        <v>0.73</v>
      </c>
      <c r="Q71" s="198">
        <v>0.4</v>
      </c>
      <c r="R71" s="198">
        <v>0.76</v>
      </c>
      <c r="S71" s="198">
        <v>0.48</v>
      </c>
      <c r="T71" s="198">
        <v>0</v>
      </c>
      <c r="U71" s="198">
        <v>2.5499999999999998</v>
      </c>
      <c r="V71" s="198">
        <v>0</v>
      </c>
      <c r="W71" s="198">
        <v>0</v>
      </c>
      <c r="X71" s="198">
        <v>2.66</v>
      </c>
      <c r="Y71" s="198">
        <v>511.74</v>
      </c>
      <c r="Z71" s="198">
        <v>4.88</v>
      </c>
      <c r="AA71" s="198">
        <v>1.63</v>
      </c>
      <c r="AB71" s="198">
        <v>0</v>
      </c>
      <c r="AC71" s="198">
        <v>20.68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55.63</v>
      </c>
      <c r="AJ71" s="198">
        <v>0</v>
      </c>
      <c r="AK71" s="198">
        <v>6.23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19.37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21.06</v>
      </c>
      <c r="L72" s="198">
        <v>1.45</v>
      </c>
      <c r="M72" s="198">
        <v>2.62</v>
      </c>
      <c r="N72" s="198">
        <v>2.13</v>
      </c>
      <c r="O72" s="198">
        <v>1.48</v>
      </c>
      <c r="P72" s="198">
        <v>0.73</v>
      </c>
      <c r="Q72" s="198">
        <v>0.4</v>
      </c>
      <c r="R72" s="198">
        <v>0.76</v>
      </c>
      <c r="S72" s="198">
        <v>0.48</v>
      </c>
      <c r="T72" s="198">
        <v>0</v>
      </c>
      <c r="U72" s="198">
        <v>2.5499999999999998</v>
      </c>
      <c r="V72" s="198">
        <v>0</v>
      </c>
      <c r="W72" s="198">
        <v>0</v>
      </c>
      <c r="X72" s="198">
        <v>2.66</v>
      </c>
      <c r="Y72" s="198">
        <v>511.74</v>
      </c>
      <c r="Z72" s="198">
        <v>4.88</v>
      </c>
      <c r="AA72" s="198">
        <v>1.63</v>
      </c>
      <c r="AB72" s="198">
        <v>0</v>
      </c>
      <c r="AC72" s="198">
        <v>20.68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55.63</v>
      </c>
      <c r="AJ72" s="198">
        <v>0</v>
      </c>
      <c r="AK72" s="198">
        <v>6.23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19.37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21.06</v>
      </c>
      <c r="L73" s="198">
        <v>1.45</v>
      </c>
      <c r="M73" s="198">
        <v>2.62</v>
      </c>
      <c r="N73" s="198">
        <v>2.13</v>
      </c>
      <c r="O73" s="198">
        <v>1.48</v>
      </c>
      <c r="P73" s="198">
        <v>0.73</v>
      </c>
      <c r="Q73" s="198">
        <v>0.4</v>
      </c>
      <c r="R73" s="198">
        <v>0.76</v>
      </c>
      <c r="S73" s="198">
        <v>0.48</v>
      </c>
      <c r="T73" s="198">
        <v>0</v>
      </c>
      <c r="U73" s="198">
        <v>2.5499999999999998</v>
      </c>
      <c r="V73" s="198">
        <v>0</v>
      </c>
      <c r="W73" s="198">
        <v>0</v>
      </c>
      <c r="X73" s="198">
        <v>2.66</v>
      </c>
      <c r="Y73" s="198">
        <v>511.74</v>
      </c>
      <c r="Z73" s="198">
        <v>4.88</v>
      </c>
      <c r="AA73" s="198">
        <v>1.63</v>
      </c>
      <c r="AB73" s="198">
        <v>0</v>
      </c>
      <c r="AC73" s="198">
        <v>21.68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55.63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19.37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21.06</v>
      </c>
      <c r="L74" s="198">
        <v>1.45</v>
      </c>
      <c r="M74" s="198">
        <v>2.62</v>
      </c>
      <c r="N74" s="198">
        <v>2.13</v>
      </c>
      <c r="O74" s="198">
        <v>1.48</v>
      </c>
      <c r="P74" s="198">
        <v>0.73</v>
      </c>
      <c r="Q74" s="198">
        <v>0.4</v>
      </c>
      <c r="R74" s="198">
        <v>0.76</v>
      </c>
      <c r="S74" s="198">
        <v>0.48</v>
      </c>
      <c r="T74" s="198">
        <v>0</v>
      </c>
      <c r="U74" s="198">
        <v>2.5499999999999998</v>
      </c>
      <c r="V74" s="198">
        <v>0</v>
      </c>
      <c r="W74" s="198">
        <v>0</v>
      </c>
      <c r="X74" s="198">
        <v>2.66</v>
      </c>
      <c r="Y74" s="198">
        <v>511.74</v>
      </c>
      <c r="Z74" s="198">
        <v>4.88</v>
      </c>
      <c r="AA74" s="198">
        <v>1.63</v>
      </c>
      <c r="AB74" s="198">
        <v>0</v>
      </c>
      <c r="AC74" s="198">
        <v>21.68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55.63</v>
      </c>
      <c r="AJ74" s="198">
        <v>0</v>
      </c>
      <c r="AK74" s="198">
        <v>6.23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19.46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21.06</v>
      </c>
      <c r="L75" s="198">
        <v>1.45</v>
      </c>
      <c r="M75" s="198">
        <v>2.62</v>
      </c>
      <c r="N75" s="198">
        <v>2.13</v>
      </c>
      <c r="O75" s="198">
        <v>1.48</v>
      </c>
      <c r="P75" s="198">
        <v>0.73</v>
      </c>
      <c r="Q75" s="198">
        <v>0.4</v>
      </c>
      <c r="R75" s="198">
        <v>0.76</v>
      </c>
      <c r="S75" s="198">
        <v>0.48</v>
      </c>
      <c r="T75" s="198">
        <v>0</v>
      </c>
      <c r="U75" s="198">
        <v>2.5499999999999998</v>
      </c>
      <c r="V75" s="198">
        <v>0</v>
      </c>
      <c r="W75" s="198">
        <v>0</v>
      </c>
      <c r="X75" s="198">
        <v>2.66</v>
      </c>
      <c r="Y75" s="198">
        <v>511.74</v>
      </c>
      <c r="Z75" s="198">
        <v>4.88</v>
      </c>
      <c r="AA75" s="198">
        <v>1.63</v>
      </c>
      <c r="AB75" s="198">
        <v>0</v>
      </c>
      <c r="AC75" s="198">
        <v>21.68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55.63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19.46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21.06</v>
      </c>
      <c r="L76" s="198">
        <v>1.45</v>
      </c>
      <c r="M76" s="198">
        <v>2.62</v>
      </c>
      <c r="N76" s="198">
        <v>2.13</v>
      </c>
      <c r="O76" s="198">
        <v>1.48</v>
      </c>
      <c r="P76" s="198">
        <v>0.73</v>
      </c>
      <c r="Q76" s="198">
        <v>0.4</v>
      </c>
      <c r="R76" s="198">
        <v>0.76</v>
      </c>
      <c r="S76" s="198">
        <v>0.48</v>
      </c>
      <c r="T76" s="198">
        <v>0</v>
      </c>
      <c r="U76" s="198">
        <v>2.5499999999999998</v>
      </c>
      <c r="V76" s="198">
        <v>0</v>
      </c>
      <c r="W76" s="198">
        <v>0</v>
      </c>
      <c r="X76" s="198">
        <v>2.66</v>
      </c>
      <c r="Y76" s="198">
        <v>511.74</v>
      </c>
      <c r="Z76" s="198">
        <v>4.88</v>
      </c>
      <c r="AA76" s="198">
        <v>1.63</v>
      </c>
      <c r="AB76" s="198">
        <v>0</v>
      </c>
      <c r="AC76" s="198">
        <v>21.68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55.63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19.46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21.06</v>
      </c>
      <c r="L77" s="198">
        <v>1.45</v>
      </c>
      <c r="M77" s="198">
        <v>2.62</v>
      </c>
      <c r="N77" s="198">
        <v>2.13</v>
      </c>
      <c r="O77" s="198">
        <v>1.48</v>
      </c>
      <c r="P77" s="198">
        <v>0.73</v>
      </c>
      <c r="Q77" s="198">
        <v>0.4</v>
      </c>
      <c r="R77" s="198">
        <v>0.76</v>
      </c>
      <c r="S77" s="198">
        <v>0.48</v>
      </c>
      <c r="T77" s="198">
        <v>0</v>
      </c>
      <c r="U77" s="198">
        <v>2.5499999999999998</v>
      </c>
      <c r="V77" s="198">
        <v>0</v>
      </c>
      <c r="W77" s="198">
        <v>0</v>
      </c>
      <c r="X77" s="198">
        <v>2.66</v>
      </c>
      <c r="Y77" s="198">
        <v>511.74</v>
      </c>
      <c r="Z77" s="198">
        <v>4.88</v>
      </c>
      <c r="AA77" s="198">
        <v>1.63</v>
      </c>
      <c r="AB77" s="198">
        <v>0</v>
      </c>
      <c r="AC77" s="198">
        <v>21.68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55.63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19.46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21.06</v>
      </c>
      <c r="L78" s="198">
        <v>1.45</v>
      </c>
      <c r="M78" s="198">
        <v>2.62</v>
      </c>
      <c r="N78" s="198">
        <v>2.13</v>
      </c>
      <c r="O78" s="198">
        <v>1.48</v>
      </c>
      <c r="P78" s="198">
        <v>0.73</v>
      </c>
      <c r="Q78" s="198">
        <v>0.4</v>
      </c>
      <c r="R78" s="198">
        <v>0.76</v>
      </c>
      <c r="S78" s="198">
        <v>0.48</v>
      </c>
      <c r="T78" s="198">
        <v>0</v>
      </c>
      <c r="U78" s="198">
        <v>2.5499999999999998</v>
      </c>
      <c r="V78" s="198">
        <v>0</v>
      </c>
      <c r="W78" s="198">
        <v>0</v>
      </c>
      <c r="X78" s="198">
        <v>2.66</v>
      </c>
      <c r="Y78" s="198">
        <v>511.74</v>
      </c>
      <c r="Z78" s="198">
        <v>4.88</v>
      </c>
      <c r="AA78" s="198">
        <v>1.63</v>
      </c>
      <c r="AB78" s="198">
        <v>0</v>
      </c>
      <c r="AC78" s="198">
        <v>21.68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55.63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19.510000000000002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21.06</v>
      </c>
      <c r="L79" s="198">
        <v>1.45</v>
      </c>
      <c r="M79" s="198">
        <v>2.62</v>
      </c>
      <c r="N79" s="198">
        <v>2.13</v>
      </c>
      <c r="O79" s="198">
        <v>1.48</v>
      </c>
      <c r="P79" s="198">
        <v>0.73</v>
      </c>
      <c r="Q79" s="198">
        <v>0.4</v>
      </c>
      <c r="R79" s="198">
        <v>0.76</v>
      </c>
      <c r="S79" s="198">
        <v>0.48</v>
      </c>
      <c r="T79" s="198">
        <v>0</v>
      </c>
      <c r="U79" s="198">
        <v>2.5499999999999998</v>
      </c>
      <c r="V79" s="198">
        <v>0</v>
      </c>
      <c r="W79" s="198">
        <v>0</v>
      </c>
      <c r="X79" s="198">
        <v>2.66</v>
      </c>
      <c r="Y79" s="198">
        <v>511.74</v>
      </c>
      <c r="Z79" s="198">
        <v>4.88</v>
      </c>
      <c r="AA79" s="198">
        <v>1.63</v>
      </c>
      <c r="AB79" s="198">
        <v>0</v>
      </c>
      <c r="AC79" s="198">
        <v>21.68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55.63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19.510000000000002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21.06</v>
      </c>
      <c r="L80" s="198">
        <v>1.45</v>
      </c>
      <c r="M80" s="198">
        <v>2.62</v>
      </c>
      <c r="N80" s="198">
        <v>2.13</v>
      </c>
      <c r="O80" s="198">
        <v>1.48</v>
      </c>
      <c r="P80" s="198">
        <v>0.73</v>
      </c>
      <c r="Q80" s="198">
        <v>0.4</v>
      </c>
      <c r="R80" s="198">
        <v>0.76</v>
      </c>
      <c r="S80" s="198">
        <v>0.48</v>
      </c>
      <c r="T80" s="198">
        <v>0</v>
      </c>
      <c r="U80" s="198">
        <v>2.5499999999999998</v>
      </c>
      <c r="V80" s="198">
        <v>0</v>
      </c>
      <c r="W80" s="198">
        <v>0</v>
      </c>
      <c r="X80" s="198">
        <v>2.66</v>
      </c>
      <c r="Y80" s="198">
        <v>511.74</v>
      </c>
      <c r="Z80" s="198">
        <v>4.88</v>
      </c>
      <c r="AA80" s="198">
        <v>1.63</v>
      </c>
      <c r="AB80" s="198">
        <v>0</v>
      </c>
      <c r="AC80" s="198">
        <v>21.68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55.63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19.510000000000002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21.06</v>
      </c>
      <c r="L81" s="198">
        <v>1.45</v>
      </c>
      <c r="M81" s="198">
        <v>2.62</v>
      </c>
      <c r="N81" s="198">
        <v>2.13</v>
      </c>
      <c r="O81" s="198">
        <v>1.48</v>
      </c>
      <c r="P81" s="198">
        <v>0.73</v>
      </c>
      <c r="Q81" s="198">
        <v>0.4</v>
      </c>
      <c r="R81" s="198">
        <v>0.76</v>
      </c>
      <c r="S81" s="198">
        <v>0.48</v>
      </c>
      <c r="T81" s="198">
        <v>0</v>
      </c>
      <c r="U81" s="198">
        <v>2.5499999999999998</v>
      </c>
      <c r="V81" s="198">
        <v>0</v>
      </c>
      <c r="W81" s="198">
        <v>0</v>
      </c>
      <c r="X81" s="198">
        <v>2.66</v>
      </c>
      <c r="Y81" s="198">
        <v>511.74</v>
      </c>
      <c r="Z81" s="198">
        <v>4.88</v>
      </c>
      <c r="AA81" s="198">
        <v>1.63</v>
      </c>
      <c r="AB81" s="198">
        <v>0</v>
      </c>
      <c r="AC81" s="198">
        <v>21.68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55.63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19.510000000000002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21.06</v>
      </c>
      <c r="L82" s="198">
        <v>1.45</v>
      </c>
      <c r="M82" s="198">
        <v>2.62</v>
      </c>
      <c r="N82" s="198">
        <v>2.13</v>
      </c>
      <c r="O82" s="198">
        <v>1.48</v>
      </c>
      <c r="P82" s="198">
        <v>0.73</v>
      </c>
      <c r="Q82" s="198">
        <v>0.4</v>
      </c>
      <c r="R82" s="198">
        <v>0.76</v>
      </c>
      <c r="S82" s="198">
        <v>0.48</v>
      </c>
      <c r="T82" s="198">
        <v>0</v>
      </c>
      <c r="U82" s="198">
        <v>2.5499999999999998</v>
      </c>
      <c r="V82" s="198">
        <v>0</v>
      </c>
      <c r="W82" s="198">
        <v>0</v>
      </c>
      <c r="X82" s="198">
        <v>2.66</v>
      </c>
      <c r="Y82" s="198">
        <v>511.74</v>
      </c>
      <c r="Z82" s="198">
        <v>4.88</v>
      </c>
      <c r="AA82" s="198">
        <v>1.63</v>
      </c>
      <c r="AB82" s="198">
        <v>0</v>
      </c>
      <c r="AC82" s="198">
        <v>21.68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55.63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19.510000000000002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21.06</v>
      </c>
      <c r="L83" s="198">
        <v>1.45</v>
      </c>
      <c r="M83" s="198">
        <v>2.62</v>
      </c>
      <c r="N83" s="198">
        <v>2.13</v>
      </c>
      <c r="O83" s="198">
        <v>1.48</v>
      </c>
      <c r="P83" s="198">
        <v>0.73</v>
      </c>
      <c r="Q83" s="198">
        <v>0.4</v>
      </c>
      <c r="R83" s="198">
        <v>0.76</v>
      </c>
      <c r="S83" s="198">
        <v>0.48</v>
      </c>
      <c r="T83" s="198">
        <v>0</v>
      </c>
      <c r="U83" s="198">
        <v>2.5499999999999998</v>
      </c>
      <c r="V83" s="198">
        <v>0</v>
      </c>
      <c r="W83" s="198">
        <v>0</v>
      </c>
      <c r="X83" s="198">
        <v>2.66</v>
      </c>
      <c r="Y83" s="198">
        <v>511.74</v>
      </c>
      <c r="Z83" s="198">
        <v>4.88</v>
      </c>
      <c r="AA83" s="198">
        <v>1.63</v>
      </c>
      <c r="AB83" s="198">
        <v>0</v>
      </c>
      <c r="AC83" s="198">
        <v>21.68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55.63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19.510000000000002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21.06</v>
      </c>
      <c r="L84" s="198">
        <v>1.45</v>
      </c>
      <c r="M84" s="198">
        <v>2.62</v>
      </c>
      <c r="N84" s="198">
        <v>2.13</v>
      </c>
      <c r="O84" s="198">
        <v>1.48</v>
      </c>
      <c r="P84" s="198">
        <v>0.73</v>
      </c>
      <c r="Q84" s="198">
        <v>0.4</v>
      </c>
      <c r="R84" s="198">
        <v>0.76</v>
      </c>
      <c r="S84" s="198">
        <v>0.48</v>
      </c>
      <c r="T84" s="198">
        <v>0</v>
      </c>
      <c r="U84" s="198">
        <v>2.5499999999999998</v>
      </c>
      <c r="V84" s="198">
        <v>0</v>
      </c>
      <c r="W84" s="198">
        <v>0</v>
      </c>
      <c r="X84" s="198">
        <v>2.66</v>
      </c>
      <c r="Y84" s="198">
        <v>511.74</v>
      </c>
      <c r="Z84" s="198">
        <v>4.88</v>
      </c>
      <c r="AA84" s="198">
        <v>1.63</v>
      </c>
      <c r="AB84" s="198">
        <v>0</v>
      </c>
      <c r="AC84" s="198">
        <v>21.68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55.63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19.510000000000002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21.06</v>
      </c>
      <c r="L85" s="198">
        <v>1.45</v>
      </c>
      <c r="M85" s="198">
        <v>2.62</v>
      </c>
      <c r="N85" s="198">
        <v>2.13</v>
      </c>
      <c r="O85" s="198">
        <v>1.48</v>
      </c>
      <c r="P85" s="198">
        <v>0.73</v>
      </c>
      <c r="Q85" s="198">
        <v>0.4</v>
      </c>
      <c r="R85" s="198">
        <v>0.77</v>
      </c>
      <c r="S85" s="198">
        <v>0.47</v>
      </c>
      <c r="T85" s="198">
        <v>0</v>
      </c>
      <c r="U85" s="198">
        <v>2.5499999999999998</v>
      </c>
      <c r="V85" s="198">
        <v>0</v>
      </c>
      <c r="W85" s="198">
        <v>0</v>
      </c>
      <c r="X85" s="198">
        <v>2.66</v>
      </c>
      <c r="Y85" s="198">
        <v>511.74</v>
      </c>
      <c r="Z85" s="198">
        <v>4.88</v>
      </c>
      <c r="AA85" s="198">
        <v>1.63</v>
      </c>
      <c r="AB85" s="198">
        <v>0</v>
      </c>
      <c r="AC85" s="198">
        <v>21.68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55.63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19.510000000000002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21.05</v>
      </c>
      <c r="L86" s="198">
        <v>1.45</v>
      </c>
      <c r="M86" s="198">
        <v>2.62</v>
      </c>
      <c r="N86" s="198">
        <v>2.13</v>
      </c>
      <c r="O86" s="198">
        <v>1.48</v>
      </c>
      <c r="P86" s="198">
        <v>0.73</v>
      </c>
      <c r="Q86" s="198">
        <v>0.4</v>
      </c>
      <c r="R86" s="198">
        <v>0.76</v>
      </c>
      <c r="S86" s="198">
        <v>0.47</v>
      </c>
      <c r="T86" s="198">
        <v>0</v>
      </c>
      <c r="U86" s="198">
        <v>2.5499999999999998</v>
      </c>
      <c r="V86" s="198">
        <v>0</v>
      </c>
      <c r="W86" s="198">
        <v>0</v>
      </c>
      <c r="X86" s="198">
        <v>2.66</v>
      </c>
      <c r="Y86" s="198">
        <v>511.74</v>
      </c>
      <c r="Z86" s="198">
        <v>4.88</v>
      </c>
      <c r="AA86" s="198">
        <v>1.63</v>
      </c>
      <c r="AB86" s="198">
        <v>0</v>
      </c>
      <c r="AC86" s="198">
        <v>20.68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55.63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19.55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21.06</v>
      </c>
      <c r="L87" s="198">
        <v>1.45</v>
      </c>
      <c r="M87" s="198">
        <v>2.62</v>
      </c>
      <c r="N87" s="198">
        <v>2.13</v>
      </c>
      <c r="O87" s="198">
        <v>1.48</v>
      </c>
      <c r="P87" s="198">
        <v>0.73</v>
      </c>
      <c r="Q87" s="198">
        <v>0.4</v>
      </c>
      <c r="R87" s="198">
        <v>0.76</v>
      </c>
      <c r="S87" s="198">
        <v>0.47</v>
      </c>
      <c r="T87" s="198">
        <v>0</v>
      </c>
      <c r="U87" s="198">
        <v>2.5499999999999998</v>
      </c>
      <c r="V87" s="198">
        <v>0</v>
      </c>
      <c r="W87" s="198">
        <v>0</v>
      </c>
      <c r="X87" s="198">
        <v>2.66</v>
      </c>
      <c r="Y87" s="198">
        <v>511.74</v>
      </c>
      <c r="Z87" s="198">
        <v>4.88</v>
      </c>
      <c r="AA87" s="198">
        <v>1.63</v>
      </c>
      <c r="AB87" s="198">
        <v>0</v>
      </c>
      <c r="AC87" s="198">
        <v>20.68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55.63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19.55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21.06</v>
      </c>
      <c r="L88" s="198">
        <v>1.45</v>
      </c>
      <c r="M88" s="198">
        <v>2.62</v>
      </c>
      <c r="N88" s="198">
        <v>2.13</v>
      </c>
      <c r="O88" s="198">
        <v>1.48</v>
      </c>
      <c r="P88" s="198">
        <v>0.73</v>
      </c>
      <c r="Q88" s="198">
        <v>0.4</v>
      </c>
      <c r="R88" s="198">
        <v>0.76</v>
      </c>
      <c r="S88" s="198">
        <v>0.47</v>
      </c>
      <c r="T88" s="198">
        <v>0</v>
      </c>
      <c r="U88" s="198">
        <v>2.5499999999999998</v>
      </c>
      <c r="V88" s="198">
        <v>0</v>
      </c>
      <c r="W88" s="198">
        <v>0</v>
      </c>
      <c r="X88" s="198">
        <v>2.66</v>
      </c>
      <c r="Y88" s="198">
        <v>511.74</v>
      </c>
      <c r="Z88" s="198">
        <v>4.88</v>
      </c>
      <c r="AA88" s="198">
        <v>1.63</v>
      </c>
      <c r="AB88" s="198">
        <v>0</v>
      </c>
      <c r="AC88" s="198">
        <v>20.68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55.63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19.55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21.06</v>
      </c>
      <c r="L89" s="198">
        <v>1.45</v>
      </c>
      <c r="M89" s="198">
        <v>2.62</v>
      </c>
      <c r="N89" s="198">
        <v>2.13</v>
      </c>
      <c r="O89" s="198">
        <v>1.48</v>
      </c>
      <c r="P89" s="198">
        <v>0.73</v>
      </c>
      <c r="Q89" s="198">
        <v>0.4</v>
      </c>
      <c r="R89" s="198">
        <v>0.76</v>
      </c>
      <c r="S89" s="198">
        <v>0.47</v>
      </c>
      <c r="T89" s="198">
        <v>0</v>
      </c>
      <c r="U89" s="198">
        <v>2.5499999999999998</v>
      </c>
      <c r="V89" s="198">
        <v>0</v>
      </c>
      <c r="W89" s="198">
        <v>0</v>
      </c>
      <c r="X89" s="198">
        <v>2.66</v>
      </c>
      <c r="Y89" s="198">
        <v>511.74</v>
      </c>
      <c r="Z89" s="198">
        <v>4.88</v>
      </c>
      <c r="AA89" s="198">
        <v>1.63</v>
      </c>
      <c r="AB89" s="198">
        <v>0</v>
      </c>
      <c r="AC89" s="198">
        <v>20.68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55.63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19.55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21.06</v>
      </c>
      <c r="L90" s="198">
        <v>1.45</v>
      </c>
      <c r="M90" s="198">
        <v>2.62</v>
      </c>
      <c r="N90" s="198">
        <v>2.13</v>
      </c>
      <c r="O90" s="198">
        <v>1.48</v>
      </c>
      <c r="P90" s="198">
        <v>0.73</v>
      </c>
      <c r="Q90" s="198">
        <v>0.4</v>
      </c>
      <c r="R90" s="198">
        <v>0.76</v>
      </c>
      <c r="S90" s="198">
        <v>0.47</v>
      </c>
      <c r="T90" s="198">
        <v>0</v>
      </c>
      <c r="U90" s="198">
        <v>2.5499999999999998</v>
      </c>
      <c r="V90" s="198">
        <v>0</v>
      </c>
      <c r="W90" s="198">
        <v>0</v>
      </c>
      <c r="X90" s="198">
        <v>2.66</v>
      </c>
      <c r="Y90" s="198">
        <v>511.74</v>
      </c>
      <c r="Z90" s="198">
        <v>4.88</v>
      </c>
      <c r="AA90" s="198">
        <v>1.63</v>
      </c>
      <c r="AB90" s="198">
        <v>0</v>
      </c>
      <c r="AC90" s="198">
        <v>20.68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55.63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19.600000000000001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39.950000000000003</v>
      </c>
      <c r="J91" s="198">
        <v>0</v>
      </c>
      <c r="K91" s="198">
        <v>21.06</v>
      </c>
      <c r="L91" s="198">
        <v>1.45</v>
      </c>
      <c r="M91" s="198">
        <v>2.62</v>
      </c>
      <c r="N91" s="198">
        <v>2.13</v>
      </c>
      <c r="O91" s="198">
        <v>1.48</v>
      </c>
      <c r="P91" s="198">
        <v>0.69</v>
      </c>
      <c r="Q91" s="198">
        <v>0.39</v>
      </c>
      <c r="R91" s="198">
        <v>0.77</v>
      </c>
      <c r="S91" s="198">
        <v>0.48</v>
      </c>
      <c r="T91" s="198">
        <v>0</v>
      </c>
      <c r="U91" s="198">
        <v>2.5499999999999998</v>
      </c>
      <c r="V91" s="198">
        <v>0</v>
      </c>
      <c r="W91" s="198">
        <v>0</v>
      </c>
      <c r="X91" s="198">
        <v>2.66</v>
      </c>
      <c r="Y91" s="198">
        <v>511.74</v>
      </c>
      <c r="Z91" s="198">
        <v>4.88</v>
      </c>
      <c r="AA91" s="198">
        <v>1.63</v>
      </c>
      <c r="AB91" s="198">
        <v>0</v>
      </c>
      <c r="AC91" s="198">
        <v>20.68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55.63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19.600000000000001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39.950000000000003</v>
      </c>
      <c r="J92" s="198">
        <v>0</v>
      </c>
      <c r="K92" s="198">
        <v>21.06</v>
      </c>
      <c r="L92" s="198">
        <v>1.45</v>
      </c>
      <c r="M92" s="198">
        <v>2.62</v>
      </c>
      <c r="N92" s="198">
        <v>2.13</v>
      </c>
      <c r="O92" s="198">
        <v>1.48</v>
      </c>
      <c r="P92" s="198">
        <v>0.69</v>
      </c>
      <c r="Q92" s="198">
        <v>0.39</v>
      </c>
      <c r="R92" s="198">
        <v>0.77</v>
      </c>
      <c r="S92" s="198">
        <v>0.48</v>
      </c>
      <c r="T92" s="198">
        <v>0</v>
      </c>
      <c r="U92" s="198">
        <v>2.5499999999999998</v>
      </c>
      <c r="V92" s="198">
        <v>0</v>
      </c>
      <c r="W92" s="198">
        <v>0</v>
      </c>
      <c r="X92" s="198">
        <v>2.66</v>
      </c>
      <c r="Y92" s="198">
        <v>511.74</v>
      </c>
      <c r="Z92" s="198">
        <v>4.88</v>
      </c>
      <c r="AA92" s="198">
        <v>1.63</v>
      </c>
      <c r="AB92" s="198">
        <v>0</v>
      </c>
      <c r="AC92" s="198">
        <v>20.68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55.63</v>
      </c>
      <c r="AJ92" s="198">
        <v>0</v>
      </c>
      <c r="AK92" s="198">
        <v>6.21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19.600000000000001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39.950000000000003</v>
      </c>
      <c r="J93" s="198">
        <v>0</v>
      </c>
      <c r="K93" s="198">
        <v>21.06</v>
      </c>
      <c r="L93" s="198">
        <v>1.45</v>
      </c>
      <c r="M93" s="198">
        <v>2.62</v>
      </c>
      <c r="N93" s="198">
        <v>2.13</v>
      </c>
      <c r="O93" s="198">
        <v>1.48</v>
      </c>
      <c r="P93" s="198">
        <v>0.69</v>
      </c>
      <c r="Q93" s="198">
        <v>0.39</v>
      </c>
      <c r="R93" s="198">
        <v>0.77</v>
      </c>
      <c r="S93" s="198">
        <v>0.48</v>
      </c>
      <c r="T93" s="198">
        <v>0</v>
      </c>
      <c r="U93" s="198">
        <v>2.5499999999999998</v>
      </c>
      <c r="V93" s="198">
        <v>0</v>
      </c>
      <c r="W93" s="198">
        <v>0</v>
      </c>
      <c r="X93" s="198">
        <v>2.66</v>
      </c>
      <c r="Y93" s="198">
        <v>511.74</v>
      </c>
      <c r="Z93" s="198">
        <v>4.88</v>
      </c>
      <c r="AA93" s="198">
        <v>1.63</v>
      </c>
      <c r="AB93" s="198">
        <v>0</v>
      </c>
      <c r="AC93" s="198">
        <v>20.68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55.63</v>
      </c>
      <c r="AJ93" s="198">
        <v>0</v>
      </c>
      <c r="AK93" s="198">
        <v>6.23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19.600000000000001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39.950000000000003</v>
      </c>
      <c r="J94" s="198">
        <v>0</v>
      </c>
      <c r="K94" s="198">
        <v>21.06</v>
      </c>
      <c r="L94" s="198">
        <v>1.45</v>
      </c>
      <c r="M94" s="198">
        <v>2.62</v>
      </c>
      <c r="N94" s="198">
        <v>2.13</v>
      </c>
      <c r="O94" s="198">
        <v>1.48</v>
      </c>
      <c r="P94" s="198">
        <v>0.69</v>
      </c>
      <c r="Q94" s="198">
        <v>0.39</v>
      </c>
      <c r="R94" s="198">
        <v>0.77</v>
      </c>
      <c r="S94" s="198">
        <v>0.48</v>
      </c>
      <c r="T94" s="198">
        <v>0</v>
      </c>
      <c r="U94" s="198">
        <v>2.5499999999999998</v>
      </c>
      <c r="V94" s="198">
        <v>0</v>
      </c>
      <c r="W94" s="198">
        <v>0</v>
      </c>
      <c r="X94" s="198">
        <v>2.66</v>
      </c>
      <c r="Y94" s="198">
        <v>511.74</v>
      </c>
      <c r="Z94" s="198">
        <v>4.8899999999999997</v>
      </c>
      <c r="AA94" s="198">
        <v>1.63</v>
      </c>
      <c r="AB94" s="198">
        <v>0</v>
      </c>
      <c r="AC94" s="198">
        <v>20.68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55.63</v>
      </c>
      <c r="AJ94" s="198">
        <v>0</v>
      </c>
      <c r="AK94" s="198">
        <v>6.21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19.600000000000001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39.950000000000003</v>
      </c>
      <c r="J95" s="198">
        <v>0</v>
      </c>
      <c r="K95" s="198">
        <v>21.06</v>
      </c>
      <c r="L95" s="198">
        <v>11.04</v>
      </c>
      <c r="M95" s="198">
        <v>2.62</v>
      </c>
      <c r="N95" s="198">
        <v>2.13</v>
      </c>
      <c r="O95" s="198">
        <v>1.48</v>
      </c>
      <c r="P95" s="198">
        <v>0.67</v>
      </c>
      <c r="Q95" s="198">
        <v>0.39</v>
      </c>
      <c r="R95" s="198">
        <v>0.77</v>
      </c>
      <c r="S95" s="198">
        <v>0.48</v>
      </c>
      <c r="T95" s="198">
        <v>0</v>
      </c>
      <c r="U95" s="198">
        <v>2.5499999999999998</v>
      </c>
      <c r="V95" s="198">
        <v>0</v>
      </c>
      <c r="W95" s="198">
        <v>0</v>
      </c>
      <c r="X95" s="198">
        <v>2.66</v>
      </c>
      <c r="Y95" s="198">
        <v>511.74</v>
      </c>
      <c r="Z95" s="198">
        <v>4.88</v>
      </c>
      <c r="AA95" s="198">
        <v>1.63</v>
      </c>
      <c r="AB95" s="198">
        <v>0</v>
      </c>
      <c r="AC95" s="198">
        <v>20.68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55.63</v>
      </c>
      <c r="AJ95" s="198">
        <v>0</v>
      </c>
      <c r="AK95" s="198">
        <v>5.63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19.600000000000001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39.950000000000003</v>
      </c>
      <c r="J96" s="198">
        <v>0</v>
      </c>
      <c r="K96" s="198">
        <v>121.56</v>
      </c>
      <c r="L96" s="198">
        <v>11.04</v>
      </c>
      <c r="M96" s="198">
        <v>2.62</v>
      </c>
      <c r="N96" s="198">
        <v>2.13</v>
      </c>
      <c r="O96" s="198">
        <v>1.48</v>
      </c>
      <c r="P96" s="198">
        <v>0.67</v>
      </c>
      <c r="Q96" s="198">
        <v>0.39</v>
      </c>
      <c r="R96" s="198">
        <v>0.77</v>
      </c>
      <c r="S96" s="198">
        <v>0.48</v>
      </c>
      <c r="T96" s="198">
        <v>0</v>
      </c>
      <c r="U96" s="198">
        <v>2.5499999999999998</v>
      </c>
      <c r="V96" s="198">
        <v>0</v>
      </c>
      <c r="W96" s="198">
        <v>0</v>
      </c>
      <c r="X96" s="198">
        <v>2.66</v>
      </c>
      <c r="Y96" s="198">
        <v>511.74</v>
      </c>
      <c r="Z96" s="198">
        <v>4.88</v>
      </c>
      <c r="AA96" s="198">
        <v>1.63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55.63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19.600000000000001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39.950000000000003</v>
      </c>
      <c r="J97" s="198">
        <v>0</v>
      </c>
      <c r="K97" s="198">
        <v>136.27000000000001</v>
      </c>
      <c r="L97" s="198">
        <v>11.04</v>
      </c>
      <c r="M97" s="198">
        <v>2.62</v>
      </c>
      <c r="N97" s="198">
        <v>2.13</v>
      </c>
      <c r="O97" s="198">
        <v>1.48</v>
      </c>
      <c r="P97" s="198">
        <v>1.1100000000000001</v>
      </c>
      <c r="Q97" s="198">
        <v>4.78</v>
      </c>
      <c r="R97" s="198">
        <v>14.03</v>
      </c>
      <c r="S97" s="198">
        <v>6.62</v>
      </c>
      <c r="T97" s="198">
        <v>0</v>
      </c>
      <c r="U97" s="198">
        <v>2.5499999999999998</v>
      </c>
      <c r="V97" s="198">
        <v>0</v>
      </c>
      <c r="W97" s="198">
        <v>0</v>
      </c>
      <c r="X97" s="198">
        <v>2.66</v>
      </c>
      <c r="Y97" s="198">
        <v>511.74</v>
      </c>
      <c r="Z97" s="198">
        <v>4.88</v>
      </c>
      <c r="AA97" s="198">
        <v>20.440000000000001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55.63</v>
      </c>
      <c r="AJ97" s="198">
        <v>0</v>
      </c>
      <c r="AK97" s="198">
        <v>0.12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19.600000000000001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39.950000000000003</v>
      </c>
      <c r="J98" s="198">
        <v>0</v>
      </c>
      <c r="K98" s="198">
        <v>185.92</v>
      </c>
      <c r="L98" s="198">
        <v>11.04</v>
      </c>
      <c r="M98" s="198">
        <v>2.62</v>
      </c>
      <c r="N98" s="198">
        <v>2.13</v>
      </c>
      <c r="O98" s="198">
        <v>1.48</v>
      </c>
      <c r="P98" s="198">
        <v>1.1100000000000001</v>
      </c>
      <c r="Q98" s="198">
        <v>4.78</v>
      </c>
      <c r="R98" s="198">
        <v>14.03</v>
      </c>
      <c r="S98" s="198">
        <v>6.62</v>
      </c>
      <c r="T98" s="198">
        <v>0</v>
      </c>
      <c r="U98" s="198">
        <v>2.5499999999999998</v>
      </c>
      <c r="V98" s="198">
        <v>0</v>
      </c>
      <c r="W98" s="198">
        <v>0</v>
      </c>
      <c r="X98" s="198">
        <v>2.66</v>
      </c>
      <c r="Y98" s="198">
        <v>511.74</v>
      </c>
      <c r="Z98" s="198">
        <v>4.88</v>
      </c>
      <c r="AA98" s="198">
        <v>20.440000000000001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55.63</v>
      </c>
      <c r="AJ98" s="198">
        <v>0</v>
      </c>
      <c r="AK98" s="198">
        <v>0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0.46802499999999969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1.9179450000000051</v>
      </c>
      <c r="L99">
        <f t="shared" si="0"/>
        <v>0.1019299999999998</v>
      </c>
      <c r="M99">
        <f t="shared" si="0"/>
        <v>0.22311250000000007</v>
      </c>
      <c r="N99">
        <f t="shared" si="0"/>
        <v>0.1454824999999999</v>
      </c>
      <c r="O99">
        <f t="shared" si="0"/>
        <v>8.1217500000000123E-2</v>
      </c>
      <c r="P99">
        <f t="shared" si="0"/>
        <v>6.9589999999999999E-2</v>
      </c>
      <c r="Q99">
        <f t="shared" si="0"/>
        <v>3.7060000000000044E-2</v>
      </c>
      <c r="R99">
        <f t="shared" si="0"/>
        <v>7.9697499999999838E-2</v>
      </c>
      <c r="S99">
        <f t="shared" si="0"/>
        <v>4.5059999999999857E-2</v>
      </c>
      <c r="T99">
        <f t="shared" si="0"/>
        <v>0</v>
      </c>
      <c r="U99">
        <f t="shared" si="0"/>
        <v>6.1180000000000109E-2</v>
      </c>
      <c r="V99">
        <f t="shared" si="0"/>
        <v>0</v>
      </c>
      <c r="W99">
        <f t="shared" si="0"/>
        <v>0</v>
      </c>
      <c r="X99">
        <f t="shared" si="0"/>
        <v>0.23383999999999935</v>
      </c>
      <c r="Y99">
        <f t="shared" si="0"/>
        <v>12.281759999999995</v>
      </c>
      <c r="Z99">
        <f t="shared" si="0"/>
        <v>0.29614750000000095</v>
      </c>
      <c r="AA99">
        <f t="shared" si="0"/>
        <v>0.15630749999999996</v>
      </c>
      <c r="AB99">
        <f t="shared" si="0"/>
        <v>0</v>
      </c>
      <c r="AC99">
        <f t="shared" si="0"/>
        <v>0.51209250000000017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1.3686700000000012</v>
      </c>
      <c r="AJ99">
        <f t="shared" si="0"/>
        <v>0</v>
      </c>
      <c r="AK99">
        <f t="shared" si="0"/>
        <v>0.23540250000000035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11.36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23.11</v>
      </c>
      <c r="J3" s="198">
        <v>0</v>
      </c>
      <c r="K3" s="198">
        <v>85.9</v>
      </c>
      <c r="L3" s="198">
        <v>55.95</v>
      </c>
      <c r="M3" s="198">
        <v>0</v>
      </c>
      <c r="N3" s="198">
        <v>1.24</v>
      </c>
      <c r="O3" s="198">
        <v>0.83</v>
      </c>
      <c r="P3" s="198">
        <v>1.84</v>
      </c>
      <c r="Q3" s="198">
        <v>3.62</v>
      </c>
      <c r="R3" s="198">
        <v>5.38</v>
      </c>
      <c r="S3" s="198">
        <v>3.27</v>
      </c>
      <c r="T3" s="198">
        <v>0</v>
      </c>
      <c r="U3" s="198">
        <v>13.6</v>
      </c>
      <c r="V3" s="198">
        <v>0</v>
      </c>
      <c r="W3" s="198">
        <v>0</v>
      </c>
      <c r="X3" s="198">
        <v>1.54</v>
      </c>
      <c r="Y3" s="198">
        <v>56.48</v>
      </c>
      <c r="Z3" s="198">
        <v>22.7</v>
      </c>
      <c r="AA3" s="198">
        <v>13.32</v>
      </c>
      <c r="AB3" s="198">
        <v>0</v>
      </c>
      <c r="AC3" s="198">
        <v>11.32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32.14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11.36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23.11</v>
      </c>
      <c r="J4" s="198">
        <v>0</v>
      </c>
      <c r="K4" s="198">
        <v>85.9</v>
      </c>
      <c r="L4" s="198">
        <v>55.95</v>
      </c>
      <c r="M4" s="198">
        <v>0</v>
      </c>
      <c r="N4" s="198">
        <v>1.24</v>
      </c>
      <c r="O4" s="198">
        <v>0.83</v>
      </c>
      <c r="P4" s="198">
        <v>1.83</v>
      </c>
      <c r="Q4" s="198">
        <v>3.62</v>
      </c>
      <c r="R4" s="198">
        <v>5.38</v>
      </c>
      <c r="S4" s="198">
        <v>3.27</v>
      </c>
      <c r="T4" s="198">
        <v>0</v>
      </c>
      <c r="U4" s="198">
        <v>13.6</v>
      </c>
      <c r="V4" s="198">
        <v>0</v>
      </c>
      <c r="W4" s="198">
        <v>0</v>
      </c>
      <c r="X4" s="198">
        <v>1.54</v>
      </c>
      <c r="Y4" s="198">
        <v>56.48</v>
      </c>
      <c r="Z4" s="198">
        <v>37.090000000000003</v>
      </c>
      <c r="AA4" s="198">
        <v>13.32</v>
      </c>
      <c r="AB4" s="198">
        <v>0</v>
      </c>
      <c r="AC4" s="198">
        <v>11.32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32.14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11.36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23.11</v>
      </c>
      <c r="J5" s="198">
        <v>0</v>
      </c>
      <c r="K5" s="198">
        <v>85.9</v>
      </c>
      <c r="L5" s="198">
        <v>55.95</v>
      </c>
      <c r="M5" s="198">
        <v>0</v>
      </c>
      <c r="N5" s="198">
        <v>1.24</v>
      </c>
      <c r="O5" s="198">
        <v>0.83</v>
      </c>
      <c r="P5" s="198">
        <v>1.83</v>
      </c>
      <c r="Q5" s="198">
        <v>3.62</v>
      </c>
      <c r="R5" s="198">
        <v>5.38</v>
      </c>
      <c r="S5" s="198">
        <v>3.27</v>
      </c>
      <c r="T5" s="198">
        <v>0</v>
      </c>
      <c r="U5" s="198">
        <v>13.6</v>
      </c>
      <c r="V5" s="198">
        <v>0</v>
      </c>
      <c r="W5" s="198">
        <v>0</v>
      </c>
      <c r="X5" s="198">
        <v>1.54</v>
      </c>
      <c r="Y5" s="198">
        <v>56.48</v>
      </c>
      <c r="Z5" s="198">
        <v>22.7</v>
      </c>
      <c r="AA5" s="198">
        <v>13.32</v>
      </c>
      <c r="AB5" s="198">
        <v>0</v>
      </c>
      <c r="AC5" s="198">
        <v>11.32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32.14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11.36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23.11</v>
      </c>
      <c r="J6" s="198">
        <v>0</v>
      </c>
      <c r="K6" s="198">
        <v>85.9</v>
      </c>
      <c r="L6" s="198">
        <v>55.95</v>
      </c>
      <c r="M6" s="198">
        <v>0</v>
      </c>
      <c r="N6" s="198">
        <v>1.24</v>
      </c>
      <c r="O6" s="198">
        <v>0.83</v>
      </c>
      <c r="P6" s="198">
        <v>1.83</v>
      </c>
      <c r="Q6" s="198">
        <v>3.62</v>
      </c>
      <c r="R6" s="198">
        <v>5.38</v>
      </c>
      <c r="S6" s="198">
        <v>3.27</v>
      </c>
      <c r="T6" s="198">
        <v>0</v>
      </c>
      <c r="U6" s="198">
        <v>13.6</v>
      </c>
      <c r="V6" s="198">
        <v>0</v>
      </c>
      <c r="W6" s="198">
        <v>0</v>
      </c>
      <c r="X6" s="198">
        <v>0.28999999999999998</v>
      </c>
      <c r="Y6" s="198">
        <v>56.48</v>
      </c>
      <c r="Z6" s="198">
        <v>37.090000000000003</v>
      </c>
      <c r="AA6" s="198">
        <v>13.32</v>
      </c>
      <c r="AB6" s="198">
        <v>0</v>
      </c>
      <c r="AC6" s="198">
        <v>11.32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32.14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11.39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23.11</v>
      </c>
      <c r="J7" s="198">
        <v>0</v>
      </c>
      <c r="K7" s="198">
        <v>85.9</v>
      </c>
      <c r="L7" s="198">
        <v>55.95</v>
      </c>
      <c r="M7" s="198">
        <v>0</v>
      </c>
      <c r="N7" s="198">
        <v>1.24</v>
      </c>
      <c r="O7" s="198">
        <v>0.83</v>
      </c>
      <c r="P7" s="198">
        <v>1.83</v>
      </c>
      <c r="Q7" s="198">
        <v>3.62</v>
      </c>
      <c r="R7" s="198">
        <v>5.38</v>
      </c>
      <c r="S7" s="198">
        <v>3.27</v>
      </c>
      <c r="T7" s="198">
        <v>0</v>
      </c>
      <c r="U7" s="198">
        <v>13.6</v>
      </c>
      <c r="V7" s="198">
        <v>0</v>
      </c>
      <c r="W7" s="198">
        <v>0</v>
      </c>
      <c r="X7" s="198">
        <v>0</v>
      </c>
      <c r="Y7" s="198">
        <v>56.48</v>
      </c>
      <c r="Z7" s="198">
        <v>37.090000000000003</v>
      </c>
      <c r="AA7" s="198">
        <v>13.32</v>
      </c>
      <c r="AB7" s="198">
        <v>0</v>
      </c>
      <c r="AC7" s="198">
        <v>11.32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32.14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11.39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23.11</v>
      </c>
      <c r="J8" s="198">
        <v>0</v>
      </c>
      <c r="K8" s="198">
        <v>85.9</v>
      </c>
      <c r="L8" s="198">
        <v>55.95</v>
      </c>
      <c r="M8" s="198">
        <v>0</v>
      </c>
      <c r="N8" s="198">
        <v>1.24</v>
      </c>
      <c r="O8" s="198">
        <v>0.83</v>
      </c>
      <c r="P8" s="198">
        <v>1.83</v>
      </c>
      <c r="Q8" s="198">
        <v>3.62</v>
      </c>
      <c r="R8" s="198">
        <v>5.38</v>
      </c>
      <c r="S8" s="198">
        <v>3.27</v>
      </c>
      <c r="T8" s="198">
        <v>0</v>
      </c>
      <c r="U8" s="198">
        <v>13.6</v>
      </c>
      <c r="V8" s="198">
        <v>0</v>
      </c>
      <c r="W8" s="198">
        <v>0</v>
      </c>
      <c r="X8" s="198">
        <v>22.03</v>
      </c>
      <c r="Y8" s="198">
        <v>56.48</v>
      </c>
      <c r="Z8" s="198">
        <v>37.090000000000003</v>
      </c>
      <c r="AA8" s="198">
        <v>13.32</v>
      </c>
      <c r="AB8" s="198">
        <v>0</v>
      </c>
      <c r="AC8" s="198">
        <v>11.32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32.14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11.39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23.11</v>
      </c>
      <c r="J9" s="198">
        <v>0</v>
      </c>
      <c r="K9" s="198">
        <v>85.9</v>
      </c>
      <c r="L9" s="198">
        <v>55.95</v>
      </c>
      <c r="M9" s="198">
        <v>0</v>
      </c>
      <c r="N9" s="198">
        <v>1.24</v>
      </c>
      <c r="O9" s="198">
        <v>0.83</v>
      </c>
      <c r="P9" s="198">
        <v>1.83</v>
      </c>
      <c r="Q9" s="198">
        <v>3.62</v>
      </c>
      <c r="R9" s="198">
        <v>5.38</v>
      </c>
      <c r="S9" s="198">
        <v>3.27</v>
      </c>
      <c r="T9" s="198">
        <v>0</v>
      </c>
      <c r="U9" s="198">
        <v>13.6</v>
      </c>
      <c r="V9" s="198">
        <v>0</v>
      </c>
      <c r="W9" s="198">
        <v>0</v>
      </c>
      <c r="X9" s="198">
        <v>22.03</v>
      </c>
      <c r="Y9" s="198">
        <v>56.48</v>
      </c>
      <c r="Z9" s="198">
        <v>37.090000000000003</v>
      </c>
      <c r="AA9" s="198">
        <v>13.32</v>
      </c>
      <c r="AB9" s="198">
        <v>0</v>
      </c>
      <c r="AC9" s="198">
        <v>11.32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32.14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11.39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23.11</v>
      </c>
      <c r="J10" s="198">
        <v>0</v>
      </c>
      <c r="K10" s="198">
        <v>85.9</v>
      </c>
      <c r="L10" s="198">
        <v>55.95</v>
      </c>
      <c r="M10" s="198">
        <v>0</v>
      </c>
      <c r="N10" s="198">
        <v>1.24</v>
      </c>
      <c r="O10" s="198">
        <v>0.83</v>
      </c>
      <c r="P10" s="198">
        <v>1.83</v>
      </c>
      <c r="Q10" s="198">
        <v>3.62</v>
      </c>
      <c r="R10" s="198">
        <v>5.38</v>
      </c>
      <c r="S10" s="198">
        <v>3.27</v>
      </c>
      <c r="T10" s="198">
        <v>0</v>
      </c>
      <c r="U10" s="198">
        <v>13.6</v>
      </c>
      <c r="V10" s="198">
        <v>0</v>
      </c>
      <c r="W10" s="198">
        <v>0</v>
      </c>
      <c r="X10" s="198">
        <v>22.03</v>
      </c>
      <c r="Y10" s="198">
        <v>56.48</v>
      </c>
      <c r="Z10" s="198">
        <v>37.090000000000003</v>
      </c>
      <c r="AA10" s="198">
        <v>13.32</v>
      </c>
      <c r="AB10" s="198">
        <v>0</v>
      </c>
      <c r="AC10" s="198">
        <v>11.32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32.14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11.41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23.11</v>
      </c>
      <c r="J11" s="198">
        <v>0</v>
      </c>
      <c r="K11" s="198">
        <v>85.9</v>
      </c>
      <c r="L11" s="198">
        <v>55.95</v>
      </c>
      <c r="M11" s="198">
        <v>0</v>
      </c>
      <c r="N11" s="198">
        <v>1.24</v>
      </c>
      <c r="O11" s="198">
        <v>0.78</v>
      </c>
      <c r="P11" s="198">
        <v>1.83</v>
      </c>
      <c r="Q11" s="198">
        <v>3.62</v>
      </c>
      <c r="R11" s="198">
        <v>5.38</v>
      </c>
      <c r="S11" s="198">
        <v>3.27</v>
      </c>
      <c r="T11" s="198">
        <v>0</v>
      </c>
      <c r="U11" s="198">
        <v>13.6</v>
      </c>
      <c r="V11" s="198">
        <v>0</v>
      </c>
      <c r="W11" s="198">
        <v>0</v>
      </c>
      <c r="X11" s="198">
        <v>22.03</v>
      </c>
      <c r="Y11" s="198">
        <v>56.48</v>
      </c>
      <c r="Z11" s="198">
        <v>37.090000000000003</v>
      </c>
      <c r="AA11" s="198">
        <v>13.32</v>
      </c>
      <c r="AB11" s="198">
        <v>0</v>
      </c>
      <c r="AC11" s="198">
        <v>11.32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32.14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11.41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23.11</v>
      </c>
      <c r="J12" s="198">
        <v>0</v>
      </c>
      <c r="K12" s="198">
        <v>85.9</v>
      </c>
      <c r="L12" s="198">
        <v>55.95</v>
      </c>
      <c r="M12" s="198">
        <v>0</v>
      </c>
      <c r="N12" s="198">
        <v>1.24</v>
      </c>
      <c r="O12" s="198">
        <v>0.74</v>
      </c>
      <c r="P12" s="198">
        <v>1.83</v>
      </c>
      <c r="Q12" s="198">
        <v>3.62</v>
      </c>
      <c r="R12" s="198">
        <v>5.38</v>
      </c>
      <c r="S12" s="198">
        <v>3.27</v>
      </c>
      <c r="T12" s="198">
        <v>0</v>
      </c>
      <c r="U12" s="198">
        <v>13.6</v>
      </c>
      <c r="V12" s="198">
        <v>0</v>
      </c>
      <c r="W12" s="198">
        <v>0</v>
      </c>
      <c r="X12" s="198">
        <v>22.03</v>
      </c>
      <c r="Y12" s="198">
        <v>56.48</v>
      </c>
      <c r="Z12" s="198">
        <v>37.090000000000003</v>
      </c>
      <c r="AA12" s="198">
        <v>13.32</v>
      </c>
      <c r="AB12" s="198">
        <v>0</v>
      </c>
      <c r="AC12" s="198">
        <v>11.32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32.14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11.41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23.11</v>
      </c>
      <c r="J13" s="198">
        <v>0</v>
      </c>
      <c r="K13" s="198">
        <v>86.59</v>
      </c>
      <c r="L13" s="198">
        <v>55.95</v>
      </c>
      <c r="M13" s="198">
        <v>0</v>
      </c>
      <c r="N13" s="198">
        <v>1.24</v>
      </c>
      <c r="O13" s="198">
        <v>1.01</v>
      </c>
      <c r="P13" s="198">
        <v>1.83</v>
      </c>
      <c r="Q13" s="198">
        <v>3.62</v>
      </c>
      <c r="R13" s="198">
        <v>5.38</v>
      </c>
      <c r="S13" s="198">
        <v>3.27</v>
      </c>
      <c r="T13" s="198">
        <v>0</v>
      </c>
      <c r="U13" s="198">
        <v>13.6</v>
      </c>
      <c r="V13" s="198">
        <v>0</v>
      </c>
      <c r="W13" s="198">
        <v>0</v>
      </c>
      <c r="X13" s="198">
        <v>22.75</v>
      </c>
      <c r="Y13" s="198">
        <v>56.48</v>
      </c>
      <c r="Z13" s="198">
        <v>37.090000000000003</v>
      </c>
      <c r="AA13" s="198">
        <v>13.32</v>
      </c>
      <c r="AB13" s="198">
        <v>0</v>
      </c>
      <c r="AC13" s="198">
        <v>11.32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32.14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11.41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23.11</v>
      </c>
      <c r="J14" s="198">
        <v>0</v>
      </c>
      <c r="K14" s="198">
        <v>75.849999999999994</v>
      </c>
      <c r="L14" s="198">
        <v>55.95</v>
      </c>
      <c r="M14" s="198">
        <v>0</v>
      </c>
      <c r="N14" s="198">
        <v>1.24</v>
      </c>
      <c r="O14" s="198">
        <v>1.01</v>
      </c>
      <c r="P14" s="198">
        <v>1.83</v>
      </c>
      <c r="Q14" s="198">
        <v>3.62</v>
      </c>
      <c r="R14" s="198">
        <v>5.38</v>
      </c>
      <c r="S14" s="198">
        <v>3.27</v>
      </c>
      <c r="T14" s="198">
        <v>0</v>
      </c>
      <c r="U14" s="198">
        <v>13.6</v>
      </c>
      <c r="V14" s="198">
        <v>0</v>
      </c>
      <c r="W14" s="198">
        <v>0</v>
      </c>
      <c r="X14" s="198">
        <v>0</v>
      </c>
      <c r="Y14" s="198">
        <v>56.48</v>
      </c>
      <c r="Z14" s="198">
        <v>37.090000000000003</v>
      </c>
      <c r="AA14" s="198">
        <v>13.32</v>
      </c>
      <c r="AB14" s="198">
        <v>0</v>
      </c>
      <c r="AC14" s="198">
        <v>11.32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32.14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11.41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23.11</v>
      </c>
      <c r="J15" s="198">
        <v>0</v>
      </c>
      <c r="K15" s="198">
        <v>83.55</v>
      </c>
      <c r="L15" s="198">
        <v>55.95</v>
      </c>
      <c r="M15" s="198">
        <v>0</v>
      </c>
      <c r="N15" s="198">
        <v>1.24</v>
      </c>
      <c r="O15" s="198">
        <v>1.01</v>
      </c>
      <c r="P15" s="198">
        <v>1.83</v>
      </c>
      <c r="Q15" s="198">
        <v>3.62</v>
      </c>
      <c r="R15" s="198">
        <v>5.38</v>
      </c>
      <c r="S15" s="198">
        <v>3.27</v>
      </c>
      <c r="T15" s="198">
        <v>0</v>
      </c>
      <c r="U15" s="198">
        <v>13.6</v>
      </c>
      <c r="V15" s="198">
        <v>0</v>
      </c>
      <c r="W15" s="198">
        <v>0</v>
      </c>
      <c r="X15" s="198">
        <v>22.47</v>
      </c>
      <c r="Y15" s="198">
        <v>56.48</v>
      </c>
      <c r="Z15" s="198">
        <v>37.090000000000003</v>
      </c>
      <c r="AA15" s="198">
        <v>13.32</v>
      </c>
      <c r="AB15" s="198">
        <v>0</v>
      </c>
      <c r="AC15" s="198">
        <v>11.32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32.14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11.41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23.11</v>
      </c>
      <c r="J16" s="198">
        <v>0</v>
      </c>
      <c r="K16" s="198">
        <v>83.55</v>
      </c>
      <c r="L16" s="198">
        <v>55.95</v>
      </c>
      <c r="M16" s="198">
        <v>0</v>
      </c>
      <c r="N16" s="198">
        <v>1.24</v>
      </c>
      <c r="O16" s="198">
        <v>1.01</v>
      </c>
      <c r="P16" s="198">
        <v>1.83</v>
      </c>
      <c r="Q16" s="198">
        <v>3.62</v>
      </c>
      <c r="R16" s="198">
        <v>5.38</v>
      </c>
      <c r="S16" s="198">
        <v>3.27</v>
      </c>
      <c r="T16" s="198">
        <v>0</v>
      </c>
      <c r="U16" s="198">
        <v>13.6</v>
      </c>
      <c r="V16" s="198">
        <v>0</v>
      </c>
      <c r="W16" s="198">
        <v>0</v>
      </c>
      <c r="X16" s="198">
        <v>22.47</v>
      </c>
      <c r="Y16" s="198">
        <v>56.48</v>
      </c>
      <c r="Z16" s="198">
        <v>37.090000000000003</v>
      </c>
      <c r="AA16" s="198">
        <v>13.32</v>
      </c>
      <c r="AB16" s="198">
        <v>0</v>
      </c>
      <c r="AC16" s="198">
        <v>11.32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32.14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11.41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23.11</v>
      </c>
      <c r="J17" s="198">
        <v>0</v>
      </c>
      <c r="K17" s="198">
        <v>83.55</v>
      </c>
      <c r="L17" s="198">
        <v>55.95</v>
      </c>
      <c r="M17" s="198">
        <v>0</v>
      </c>
      <c r="N17" s="198">
        <v>1.24</v>
      </c>
      <c r="O17" s="198">
        <v>1.01</v>
      </c>
      <c r="P17" s="198">
        <v>1.83</v>
      </c>
      <c r="Q17" s="198">
        <v>3.62</v>
      </c>
      <c r="R17" s="198">
        <v>5.38</v>
      </c>
      <c r="S17" s="198">
        <v>3.27</v>
      </c>
      <c r="T17" s="198">
        <v>0</v>
      </c>
      <c r="U17" s="198">
        <v>13.49</v>
      </c>
      <c r="V17" s="198">
        <v>0</v>
      </c>
      <c r="W17" s="198">
        <v>0</v>
      </c>
      <c r="X17" s="198">
        <v>0</v>
      </c>
      <c r="Y17" s="198">
        <v>56.48</v>
      </c>
      <c r="Z17" s="198">
        <v>37.090000000000003</v>
      </c>
      <c r="AA17" s="198">
        <v>13.32</v>
      </c>
      <c r="AB17" s="198">
        <v>0</v>
      </c>
      <c r="AC17" s="198">
        <v>11.32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32.14</v>
      </c>
      <c r="AJ17" s="198">
        <v>0</v>
      </c>
      <c r="AK17" s="198">
        <v>10.7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11.41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23.11</v>
      </c>
      <c r="J18" s="198">
        <v>0</v>
      </c>
      <c r="K18" s="198">
        <v>83.55</v>
      </c>
      <c r="L18" s="198">
        <v>55.95</v>
      </c>
      <c r="M18" s="198">
        <v>0</v>
      </c>
      <c r="N18" s="198">
        <v>1.24</v>
      </c>
      <c r="O18" s="198">
        <v>1.01</v>
      </c>
      <c r="P18" s="198">
        <v>1.83</v>
      </c>
      <c r="Q18" s="198">
        <v>3.62</v>
      </c>
      <c r="R18" s="198">
        <v>5.38</v>
      </c>
      <c r="S18" s="198">
        <v>3.27</v>
      </c>
      <c r="T18" s="198">
        <v>0</v>
      </c>
      <c r="U18" s="198">
        <v>13.49</v>
      </c>
      <c r="V18" s="198">
        <v>0</v>
      </c>
      <c r="W18" s="198">
        <v>0</v>
      </c>
      <c r="X18" s="198">
        <v>10.47</v>
      </c>
      <c r="Y18" s="198">
        <v>56.48</v>
      </c>
      <c r="Z18" s="198">
        <v>37.090000000000003</v>
      </c>
      <c r="AA18" s="198">
        <v>13.32</v>
      </c>
      <c r="AB18" s="198">
        <v>0</v>
      </c>
      <c r="AC18" s="198">
        <v>11.32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32.14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11.39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23.11</v>
      </c>
      <c r="J19" s="198">
        <v>0</v>
      </c>
      <c r="K19" s="198">
        <v>83.55</v>
      </c>
      <c r="L19" s="198">
        <v>55.95</v>
      </c>
      <c r="M19" s="198">
        <v>0</v>
      </c>
      <c r="N19" s="198">
        <v>1.24</v>
      </c>
      <c r="O19" s="198">
        <v>1.02</v>
      </c>
      <c r="P19" s="198">
        <v>1.83</v>
      </c>
      <c r="Q19" s="198">
        <v>3.62</v>
      </c>
      <c r="R19" s="198">
        <v>5.38</v>
      </c>
      <c r="S19" s="198">
        <v>3.27</v>
      </c>
      <c r="T19" s="198">
        <v>0</v>
      </c>
      <c r="U19" s="198">
        <v>13.49</v>
      </c>
      <c r="V19" s="198">
        <v>0</v>
      </c>
      <c r="W19" s="198">
        <v>0</v>
      </c>
      <c r="X19" s="198">
        <v>15.47</v>
      </c>
      <c r="Y19" s="198">
        <v>56.48</v>
      </c>
      <c r="Z19" s="198">
        <v>37.090000000000003</v>
      </c>
      <c r="AA19" s="198">
        <v>13.32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32.14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11.39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23.11</v>
      </c>
      <c r="J20" s="198">
        <v>0</v>
      </c>
      <c r="K20" s="198">
        <v>83.55</v>
      </c>
      <c r="L20" s="198">
        <v>55.95</v>
      </c>
      <c r="M20" s="198">
        <v>0</v>
      </c>
      <c r="N20" s="198">
        <v>1.24</v>
      </c>
      <c r="O20" s="198">
        <v>1.01</v>
      </c>
      <c r="P20" s="198">
        <v>1.83</v>
      </c>
      <c r="Q20" s="198">
        <v>3.62</v>
      </c>
      <c r="R20" s="198">
        <v>5.38</v>
      </c>
      <c r="S20" s="198">
        <v>3.27</v>
      </c>
      <c r="T20" s="198">
        <v>0</v>
      </c>
      <c r="U20" s="198">
        <v>13.49</v>
      </c>
      <c r="V20" s="198">
        <v>0</v>
      </c>
      <c r="W20" s="198">
        <v>0</v>
      </c>
      <c r="X20" s="198">
        <v>22.05</v>
      </c>
      <c r="Y20" s="198">
        <v>56.48</v>
      </c>
      <c r="Z20" s="198">
        <v>37.090000000000003</v>
      </c>
      <c r="AA20" s="198">
        <v>13.32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32.14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11.34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23.11</v>
      </c>
      <c r="J21" s="198">
        <v>0</v>
      </c>
      <c r="K21" s="198">
        <v>75.849999999999994</v>
      </c>
      <c r="L21" s="198">
        <v>55.95</v>
      </c>
      <c r="M21" s="198">
        <v>0</v>
      </c>
      <c r="N21" s="198">
        <v>1.24</v>
      </c>
      <c r="O21" s="198">
        <v>1.02</v>
      </c>
      <c r="P21" s="198">
        <v>1.83</v>
      </c>
      <c r="Q21" s="198">
        <v>3.62</v>
      </c>
      <c r="R21" s="198">
        <v>6.93</v>
      </c>
      <c r="S21" s="198">
        <v>3.27</v>
      </c>
      <c r="T21" s="198">
        <v>0</v>
      </c>
      <c r="U21" s="198">
        <v>13.6</v>
      </c>
      <c r="V21" s="198">
        <v>0</v>
      </c>
      <c r="W21" s="198">
        <v>0</v>
      </c>
      <c r="X21" s="198">
        <v>0.13</v>
      </c>
      <c r="Y21" s="198">
        <v>56.48</v>
      </c>
      <c r="Z21" s="198">
        <v>37.090000000000003</v>
      </c>
      <c r="AA21" s="198">
        <v>13.32</v>
      </c>
      <c r="AB21" s="198">
        <v>0</v>
      </c>
      <c r="AC21" s="198">
        <v>11.32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32.14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11.34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23.11</v>
      </c>
      <c r="J22" s="198">
        <v>0</v>
      </c>
      <c r="K22" s="198">
        <v>83.55</v>
      </c>
      <c r="L22" s="198">
        <v>55.95</v>
      </c>
      <c r="M22" s="198">
        <v>0</v>
      </c>
      <c r="N22" s="198">
        <v>1.24</v>
      </c>
      <c r="O22" s="198">
        <v>1.02</v>
      </c>
      <c r="P22" s="198">
        <v>1.83</v>
      </c>
      <c r="Q22" s="198">
        <v>3.62</v>
      </c>
      <c r="R22" s="198">
        <v>6.93</v>
      </c>
      <c r="S22" s="198">
        <v>3.27</v>
      </c>
      <c r="T22" s="198">
        <v>0</v>
      </c>
      <c r="U22" s="198">
        <v>13.6</v>
      </c>
      <c r="V22" s="198">
        <v>0</v>
      </c>
      <c r="W22" s="198">
        <v>0</v>
      </c>
      <c r="X22" s="198">
        <v>22.5</v>
      </c>
      <c r="Y22" s="198">
        <v>56.48</v>
      </c>
      <c r="Z22" s="198">
        <v>37.090000000000003</v>
      </c>
      <c r="AA22" s="198">
        <v>13.32</v>
      </c>
      <c r="AB22" s="198">
        <v>0</v>
      </c>
      <c r="AC22" s="198">
        <v>11.32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32.14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11.34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23.11</v>
      </c>
      <c r="J23" s="198">
        <v>0</v>
      </c>
      <c r="K23" s="198">
        <v>83.58</v>
      </c>
      <c r="L23" s="198">
        <v>55.95</v>
      </c>
      <c r="M23" s="198">
        <v>0</v>
      </c>
      <c r="N23" s="198">
        <v>1.24</v>
      </c>
      <c r="O23" s="198">
        <v>1.02</v>
      </c>
      <c r="P23" s="198">
        <v>1.83</v>
      </c>
      <c r="Q23" s="198">
        <v>3.62</v>
      </c>
      <c r="R23" s="198">
        <v>6.93</v>
      </c>
      <c r="S23" s="198">
        <v>3.82</v>
      </c>
      <c r="T23" s="198">
        <v>0</v>
      </c>
      <c r="U23" s="198">
        <v>13.6</v>
      </c>
      <c r="V23" s="198">
        <v>0</v>
      </c>
      <c r="W23" s="198">
        <v>0</v>
      </c>
      <c r="X23" s="198">
        <v>23.09</v>
      </c>
      <c r="Y23" s="198">
        <v>56.48</v>
      </c>
      <c r="Z23" s="198">
        <v>15.99</v>
      </c>
      <c r="AA23" s="198">
        <v>13.32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32.14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11.34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23.11</v>
      </c>
      <c r="J24" s="198">
        <v>0</v>
      </c>
      <c r="K24" s="198">
        <v>83.58</v>
      </c>
      <c r="L24" s="198">
        <v>55.95</v>
      </c>
      <c r="M24" s="198">
        <v>0</v>
      </c>
      <c r="N24" s="198">
        <v>1.24</v>
      </c>
      <c r="O24" s="198">
        <v>1.02</v>
      </c>
      <c r="P24" s="198">
        <v>1.84</v>
      </c>
      <c r="Q24" s="198">
        <v>3.62</v>
      </c>
      <c r="R24" s="198">
        <v>6.93</v>
      </c>
      <c r="S24" s="198">
        <v>3.76</v>
      </c>
      <c r="T24" s="198">
        <v>0</v>
      </c>
      <c r="U24" s="198">
        <v>13.6</v>
      </c>
      <c r="V24" s="198">
        <v>0</v>
      </c>
      <c r="W24" s="198">
        <v>0</v>
      </c>
      <c r="X24" s="198">
        <v>23.09</v>
      </c>
      <c r="Y24" s="198">
        <v>56.48</v>
      </c>
      <c r="Z24" s="198">
        <v>2.82</v>
      </c>
      <c r="AA24" s="198">
        <v>13.32</v>
      </c>
      <c r="AB24" s="198">
        <v>0</v>
      </c>
      <c r="AC24" s="198">
        <v>11.32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32.14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11.34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23.11</v>
      </c>
      <c r="J25" s="198">
        <v>0</v>
      </c>
      <c r="K25" s="198">
        <v>83.58</v>
      </c>
      <c r="L25" s="198">
        <v>55.95</v>
      </c>
      <c r="M25" s="198">
        <v>0</v>
      </c>
      <c r="N25" s="198">
        <v>1.24</v>
      </c>
      <c r="O25" s="198">
        <v>1.02</v>
      </c>
      <c r="P25" s="198">
        <v>1.84</v>
      </c>
      <c r="Q25" s="198">
        <v>3.62</v>
      </c>
      <c r="R25" s="198">
        <v>6.93</v>
      </c>
      <c r="S25" s="198">
        <v>3.7</v>
      </c>
      <c r="T25" s="198">
        <v>0</v>
      </c>
      <c r="U25" s="198">
        <v>13.6</v>
      </c>
      <c r="V25" s="198">
        <v>0</v>
      </c>
      <c r="W25" s="198">
        <v>0</v>
      </c>
      <c r="X25" s="198">
        <v>23.09</v>
      </c>
      <c r="Y25" s="198">
        <v>56.48</v>
      </c>
      <c r="Z25" s="198">
        <v>2.82</v>
      </c>
      <c r="AA25" s="198">
        <v>13.32</v>
      </c>
      <c r="AB25" s="198">
        <v>0</v>
      </c>
      <c r="AC25" s="198">
        <v>11.32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32.14</v>
      </c>
      <c r="AJ25" s="198">
        <v>0</v>
      </c>
      <c r="AK25" s="198">
        <v>2.13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11.34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23.11</v>
      </c>
      <c r="J26" s="198">
        <v>0</v>
      </c>
      <c r="K26" s="198">
        <v>66.260000000000005</v>
      </c>
      <c r="L26" s="198">
        <v>55.95</v>
      </c>
      <c r="M26" s="198">
        <v>0</v>
      </c>
      <c r="N26" s="198">
        <v>1.24</v>
      </c>
      <c r="O26" s="198">
        <v>1.02</v>
      </c>
      <c r="P26" s="198">
        <v>1.84</v>
      </c>
      <c r="Q26" s="198">
        <v>3.62</v>
      </c>
      <c r="R26" s="198">
        <v>6.94</v>
      </c>
      <c r="S26" s="198">
        <v>3.83</v>
      </c>
      <c r="T26" s="198">
        <v>0</v>
      </c>
      <c r="U26" s="198">
        <v>13.6</v>
      </c>
      <c r="V26" s="198">
        <v>0</v>
      </c>
      <c r="W26" s="198">
        <v>0</v>
      </c>
      <c r="X26" s="198">
        <v>23.09</v>
      </c>
      <c r="Y26" s="198">
        <v>56.48</v>
      </c>
      <c r="Z26" s="198">
        <v>2.82</v>
      </c>
      <c r="AA26" s="198">
        <v>13.32</v>
      </c>
      <c r="AB26" s="198">
        <v>0</v>
      </c>
      <c r="AC26" s="198">
        <v>11.32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32.14</v>
      </c>
      <c r="AJ26" s="198">
        <v>0</v>
      </c>
      <c r="AK26" s="198">
        <v>1.2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11.34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23.11</v>
      </c>
      <c r="J27" s="198">
        <v>0</v>
      </c>
      <c r="K27" s="198">
        <v>91.73</v>
      </c>
      <c r="L27" s="198">
        <v>55.95</v>
      </c>
      <c r="M27" s="198">
        <v>0</v>
      </c>
      <c r="N27" s="198">
        <v>1.24</v>
      </c>
      <c r="O27" s="198">
        <v>1.02</v>
      </c>
      <c r="P27" s="198">
        <v>1.84</v>
      </c>
      <c r="Q27" s="198">
        <v>3.62</v>
      </c>
      <c r="R27" s="198">
        <v>6.94</v>
      </c>
      <c r="S27" s="198">
        <v>3.82</v>
      </c>
      <c r="T27" s="198">
        <v>0</v>
      </c>
      <c r="U27" s="198">
        <v>13.6</v>
      </c>
      <c r="V27" s="198">
        <v>0</v>
      </c>
      <c r="W27" s="198">
        <v>0</v>
      </c>
      <c r="X27" s="198">
        <v>1.54</v>
      </c>
      <c r="Y27" s="198">
        <v>56.48</v>
      </c>
      <c r="Z27" s="198">
        <v>2.82</v>
      </c>
      <c r="AA27" s="198">
        <v>13.32</v>
      </c>
      <c r="AB27" s="198">
        <v>0</v>
      </c>
      <c r="AC27" s="198">
        <v>11.32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32.14</v>
      </c>
      <c r="AJ27" s="198">
        <v>0</v>
      </c>
      <c r="AK27" s="198">
        <v>0.55000000000000004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11.34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23.11</v>
      </c>
      <c r="J28" s="198">
        <v>0</v>
      </c>
      <c r="K28" s="198">
        <v>85.44</v>
      </c>
      <c r="L28" s="198">
        <v>55.95</v>
      </c>
      <c r="M28" s="198">
        <v>0</v>
      </c>
      <c r="N28" s="198">
        <v>1.24</v>
      </c>
      <c r="O28" s="198">
        <v>1.02</v>
      </c>
      <c r="P28" s="198">
        <v>1.84</v>
      </c>
      <c r="Q28" s="198">
        <v>3.62</v>
      </c>
      <c r="R28" s="198">
        <v>6.94</v>
      </c>
      <c r="S28" s="198">
        <v>3.82</v>
      </c>
      <c r="T28" s="198">
        <v>0</v>
      </c>
      <c r="U28" s="198">
        <v>13.6</v>
      </c>
      <c r="V28" s="198">
        <v>0</v>
      </c>
      <c r="W28" s="198">
        <v>0</v>
      </c>
      <c r="X28" s="198">
        <v>2.0499999999999998</v>
      </c>
      <c r="Y28" s="198">
        <v>56.48</v>
      </c>
      <c r="Z28" s="198">
        <v>2.82</v>
      </c>
      <c r="AA28" s="198">
        <v>13.32</v>
      </c>
      <c r="AB28" s="198">
        <v>0</v>
      </c>
      <c r="AC28" s="198">
        <v>11.32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32.14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11.34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23.11</v>
      </c>
      <c r="J29" s="198">
        <v>0</v>
      </c>
      <c r="K29" s="198">
        <v>67.91</v>
      </c>
      <c r="L29" s="198">
        <v>55.95</v>
      </c>
      <c r="M29" s="198">
        <v>0</v>
      </c>
      <c r="N29" s="198">
        <v>1.24</v>
      </c>
      <c r="O29" s="198">
        <v>1.02</v>
      </c>
      <c r="P29" s="198">
        <v>1.84</v>
      </c>
      <c r="Q29" s="198">
        <v>3.62</v>
      </c>
      <c r="R29" s="198">
        <v>6.94</v>
      </c>
      <c r="S29" s="198">
        <v>3.82</v>
      </c>
      <c r="T29" s="198">
        <v>0</v>
      </c>
      <c r="U29" s="198">
        <v>13.6</v>
      </c>
      <c r="V29" s="198">
        <v>0</v>
      </c>
      <c r="W29" s="198">
        <v>0</v>
      </c>
      <c r="X29" s="198">
        <v>1.54</v>
      </c>
      <c r="Y29" s="198">
        <v>56.48</v>
      </c>
      <c r="Z29" s="198">
        <v>2.82</v>
      </c>
      <c r="AA29" s="198">
        <v>13.32</v>
      </c>
      <c r="AB29" s="198">
        <v>0</v>
      </c>
      <c r="AC29" s="198">
        <v>11.32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32.14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11.34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23.11</v>
      </c>
      <c r="J30" s="198">
        <v>0</v>
      </c>
      <c r="K30" s="198">
        <v>67.91</v>
      </c>
      <c r="L30" s="198">
        <v>41.57</v>
      </c>
      <c r="M30" s="198">
        <v>0</v>
      </c>
      <c r="N30" s="198">
        <v>1.24</v>
      </c>
      <c r="O30" s="198">
        <v>1.02</v>
      </c>
      <c r="P30" s="198">
        <v>1.84</v>
      </c>
      <c r="Q30" s="198">
        <v>3.62</v>
      </c>
      <c r="R30" s="198">
        <v>6.94</v>
      </c>
      <c r="S30" s="198">
        <v>3.82</v>
      </c>
      <c r="T30" s="198">
        <v>0</v>
      </c>
      <c r="U30" s="198">
        <v>13.6</v>
      </c>
      <c r="V30" s="198">
        <v>0</v>
      </c>
      <c r="W30" s="198">
        <v>0</v>
      </c>
      <c r="X30" s="198">
        <v>1.54</v>
      </c>
      <c r="Y30" s="198">
        <v>56.48</v>
      </c>
      <c r="Z30" s="198">
        <v>2.82</v>
      </c>
      <c r="AA30" s="198">
        <v>0.94</v>
      </c>
      <c r="AB30" s="198">
        <v>0</v>
      </c>
      <c r="AC30" s="198">
        <v>11.32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32.14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11.34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73.930000000000007</v>
      </c>
      <c r="L31" s="198">
        <v>41.57</v>
      </c>
      <c r="M31" s="198">
        <v>0</v>
      </c>
      <c r="N31" s="198">
        <v>1.24</v>
      </c>
      <c r="O31" s="198">
        <v>1.02</v>
      </c>
      <c r="P31" s="198">
        <v>1.84</v>
      </c>
      <c r="Q31" s="198">
        <v>3.62</v>
      </c>
      <c r="R31" s="198">
        <v>6.94</v>
      </c>
      <c r="S31" s="198">
        <v>3.82</v>
      </c>
      <c r="T31" s="198">
        <v>0</v>
      </c>
      <c r="U31" s="198">
        <v>13.6</v>
      </c>
      <c r="V31" s="198">
        <v>0</v>
      </c>
      <c r="W31" s="198">
        <v>0</v>
      </c>
      <c r="X31" s="198">
        <v>1.54</v>
      </c>
      <c r="Y31" s="198">
        <v>56.48</v>
      </c>
      <c r="Z31" s="198">
        <v>2.82</v>
      </c>
      <c r="AA31" s="198">
        <v>2.85</v>
      </c>
      <c r="AB31" s="198">
        <v>0</v>
      </c>
      <c r="AC31" s="198">
        <v>11.32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32.14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11.34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73.94</v>
      </c>
      <c r="L32" s="198">
        <v>41.57</v>
      </c>
      <c r="M32" s="198">
        <v>0</v>
      </c>
      <c r="N32" s="198">
        <v>1.24</v>
      </c>
      <c r="O32" s="198">
        <v>1.02</v>
      </c>
      <c r="P32" s="198">
        <v>1.84</v>
      </c>
      <c r="Q32" s="198">
        <v>3.73</v>
      </c>
      <c r="R32" s="198">
        <v>6.94</v>
      </c>
      <c r="S32" s="198">
        <v>3.82</v>
      </c>
      <c r="T32" s="198">
        <v>0</v>
      </c>
      <c r="U32" s="198">
        <v>13.6</v>
      </c>
      <c r="V32" s="198">
        <v>0</v>
      </c>
      <c r="W32" s="198">
        <v>0</v>
      </c>
      <c r="X32" s="198">
        <v>1.54</v>
      </c>
      <c r="Y32" s="198">
        <v>56.48</v>
      </c>
      <c r="Z32" s="198">
        <v>2.82</v>
      </c>
      <c r="AA32" s="198">
        <v>0.94</v>
      </c>
      <c r="AB32" s="198">
        <v>0</v>
      </c>
      <c r="AC32" s="198">
        <v>11.32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32.14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11.34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6.78</v>
      </c>
      <c r="L33" s="198">
        <v>41.57</v>
      </c>
      <c r="M33" s="198">
        <v>0</v>
      </c>
      <c r="N33" s="198">
        <v>1.24</v>
      </c>
      <c r="O33" s="198">
        <v>1.02</v>
      </c>
      <c r="P33" s="198">
        <v>1.84</v>
      </c>
      <c r="Q33" s="198">
        <v>3.62</v>
      </c>
      <c r="R33" s="198">
        <v>6.94</v>
      </c>
      <c r="S33" s="198">
        <v>3.82</v>
      </c>
      <c r="T33" s="198">
        <v>0</v>
      </c>
      <c r="U33" s="198">
        <v>13.6</v>
      </c>
      <c r="V33" s="198">
        <v>0</v>
      </c>
      <c r="W33" s="198">
        <v>0</v>
      </c>
      <c r="X33" s="198">
        <v>1.54</v>
      </c>
      <c r="Y33" s="198">
        <v>56.48</v>
      </c>
      <c r="Z33" s="198">
        <v>2.82</v>
      </c>
      <c r="AA33" s="198">
        <v>0.94</v>
      </c>
      <c r="AB33" s="198">
        <v>0</v>
      </c>
      <c r="AC33" s="198">
        <v>11.32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32.14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11.25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6.78</v>
      </c>
      <c r="L34" s="198">
        <v>41.57</v>
      </c>
      <c r="M34" s="198">
        <v>0</v>
      </c>
      <c r="N34" s="198">
        <v>1.24</v>
      </c>
      <c r="O34" s="198">
        <v>1.02</v>
      </c>
      <c r="P34" s="198">
        <v>1.84</v>
      </c>
      <c r="Q34" s="198">
        <v>3.62</v>
      </c>
      <c r="R34" s="198">
        <v>6.94</v>
      </c>
      <c r="S34" s="198">
        <v>3.82</v>
      </c>
      <c r="T34" s="198">
        <v>0</v>
      </c>
      <c r="U34" s="198">
        <v>13.6</v>
      </c>
      <c r="V34" s="198">
        <v>0</v>
      </c>
      <c r="W34" s="198">
        <v>0</v>
      </c>
      <c r="X34" s="198">
        <v>1.54</v>
      </c>
      <c r="Y34" s="198">
        <v>56.48</v>
      </c>
      <c r="Z34" s="198">
        <v>2.82</v>
      </c>
      <c r="AA34" s="198">
        <v>0.94</v>
      </c>
      <c r="AB34" s="198">
        <v>0</v>
      </c>
      <c r="AC34" s="198">
        <v>11.32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32.14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11.25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6.78</v>
      </c>
      <c r="L35" s="198">
        <v>41.57</v>
      </c>
      <c r="M35" s="198">
        <v>0</v>
      </c>
      <c r="N35" s="198">
        <v>1.24</v>
      </c>
      <c r="O35" s="198">
        <v>1.02</v>
      </c>
      <c r="P35" s="198">
        <v>1.84</v>
      </c>
      <c r="Q35" s="198">
        <v>0.51</v>
      </c>
      <c r="R35" s="198">
        <v>0.44</v>
      </c>
      <c r="S35" s="198">
        <v>0.28000000000000003</v>
      </c>
      <c r="T35" s="198">
        <v>0</v>
      </c>
      <c r="U35" s="198">
        <v>13.6</v>
      </c>
      <c r="V35" s="198">
        <v>0</v>
      </c>
      <c r="W35" s="198">
        <v>0</v>
      </c>
      <c r="X35" s="198">
        <v>1.54</v>
      </c>
      <c r="Y35" s="198">
        <v>56.48</v>
      </c>
      <c r="Z35" s="198">
        <v>2.82</v>
      </c>
      <c r="AA35" s="198">
        <v>0.94</v>
      </c>
      <c r="AB35" s="198">
        <v>0</v>
      </c>
      <c r="AC35" s="198">
        <v>11.32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32.14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11.25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6.78</v>
      </c>
      <c r="L36" s="198">
        <v>20.47</v>
      </c>
      <c r="M36" s="198">
        <v>0</v>
      </c>
      <c r="N36" s="198">
        <v>1.24</v>
      </c>
      <c r="O36" s="198">
        <v>1.02</v>
      </c>
      <c r="P36" s="198">
        <v>1.84</v>
      </c>
      <c r="Q36" s="198">
        <v>0.23</v>
      </c>
      <c r="R36" s="198">
        <v>0.44</v>
      </c>
      <c r="S36" s="198">
        <v>0.28000000000000003</v>
      </c>
      <c r="T36" s="198">
        <v>0</v>
      </c>
      <c r="U36" s="198">
        <v>13.6</v>
      </c>
      <c r="V36" s="198">
        <v>0</v>
      </c>
      <c r="W36" s="198">
        <v>0</v>
      </c>
      <c r="X36" s="198">
        <v>1.54</v>
      </c>
      <c r="Y36" s="198">
        <v>56.48</v>
      </c>
      <c r="Z36" s="198">
        <v>2.82</v>
      </c>
      <c r="AA36" s="198">
        <v>0.94</v>
      </c>
      <c r="AB36" s="198">
        <v>0</v>
      </c>
      <c r="AC36" s="198">
        <v>11.32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32.14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11.25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6.78</v>
      </c>
      <c r="L37" s="198">
        <v>20.47</v>
      </c>
      <c r="M37" s="198">
        <v>0</v>
      </c>
      <c r="N37" s="198">
        <v>1.24</v>
      </c>
      <c r="O37" s="198">
        <v>1.02</v>
      </c>
      <c r="P37" s="198">
        <v>1.84</v>
      </c>
      <c r="Q37" s="198">
        <v>0.23</v>
      </c>
      <c r="R37" s="198">
        <v>0.44</v>
      </c>
      <c r="S37" s="198">
        <v>0.28000000000000003</v>
      </c>
      <c r="T37" s="198">
        <v>0</v>
      </c>
      <c r="U37" s="198">
        <v>13.6</v>
      </c>
      <c r="V37" s="198">
        <v>0</v>
      </c>
      <c r="W37" s="198">
        <v>0</v>
      </c>
      <c r="X37" s="198">
        <v>1.54</v>
      </c>
      <c r="Y37" s="198">
        <v>56.48</v>
      </c>
      <c r="Z37" s="198">
        <v>2.82</v>
      </c>
      <c r="AA37" s="198">
        <v>0.94</v>
      </c>
      <c r="AB37" s="198">
        <v>0</v>
      </c>
      <c r="AC37" s="198">
        <v>11.32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32.14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11.25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6.78</v>
      </c>
      <c r="L38" s="198">
        <v>20.47</v>
      </c>
      <c r="M38" s="198">
        <v>0</v>
      </c>
      <c r="N38" s="198">
        <v>1.24</v>
      </c>
      <c r="O38" s="198">
        <v>1.02</v>
      </c>
      <c r="P38" s="198">
        <v>1.84</v>
      </c>
      <c r="Q38" s="198">
        <v>0.23</v>
      </c>
      <c r="R38" s="198">
        <v>0.44</v>
      </c>
      <c r="S38" s="198">
        <v>0.28000000000000003</v>
      </c>
      <c r="T38" s="198">
        <v>0</v>
      </c>
      <c r="U38" s="198">
        <v>13.6</v>
      </c>
      <c r="V38" s="198">
        <v>0</v>
      </c>
      <c r="W38" s="198">
        <v>0</v>
      </c>
      <c r="X38" s="198">
        <v>1.54</v>
      </c>
      <c r="Y38" s="198">
        <v>56.48</v>
      </c>
      <c r="Z38" s="198">
        <v>2.82</v>
      </c>
      <c r="AA38" s="198">
        <v>0.94</v>
      </c>
      <c r="AB38" s="198">
        <v>0</v>
      </c>
      <c r="AC38" s="198">
        <v>11.32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32.14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11.25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6.78</v>
      </c>
      <c r="L39" s="198">
        <v>20.47</v>
      </c>
      <c r="M39" s="198">
        <v>0</v>
      </c>
      <c r="N39" s="198">
        <v>1.24</v>
      </c>
      <c r="O39" s="198">
        <v>1.02</v>
      </c>
      <c r="P39" s="198">
        <v>1.84</v>
      </c>
      <c r="Q39" s="198">
        <v>0.23</v>
      </c>
      <c r="R39" s="198">
        <v>0.44</v>
      </c>
      <c r="S39" s="198">
        <v>0.28000000000000003</v>
      </c>
      <c r="T39" s="198">
        <v>0</v>
      </c>
      <c r="U39" s="198">
        <v>13.6</v>
      </c>
      <c r="V39" s="198">
        <v>0</v>
      </c>
      <c r="W39" s="198">
        <v>0</v>
      </c>
      <c r="X39" s="198">
        <v>1.54</v>
      </c>
      <c r="Y39" s="198">
        <v>56.48</v>
      </c>
      <c r="Z39" s="198">
        <v>2.82</v>
      </c>
      <c r="AA39" s="198">
        <v>0.94</v>
      </c>
      <c r="AB39" s="198">
        <v>0</v>
      </c>
      <c r="AC39" s="198">
        <v>11.32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45.8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11.25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6.78</v>
      </c>
      <c r="L40" s="198">
        <v>20.47</v>
      </c>
      <c r="M40" s="198">
        <v>0</v>
      </c>
      <c r="N40" s="198">
        <v>1.24</v>
      </c>
      <c r="O40" s="198">
        <v>1.02</v>
      </c>
      <c r="P40" s="198">
        <v>1.84</v>
      </c>
      <c r="Q40" s="198">
        <v>0.23</v>
      </c>
      <c r="R40" s="198">
        <v>0.44</v>
      </c>
      <c r="S40" s="198">
        <v>0.28000000000000003</v>
      </c>
      <c r="T40" s="198">
        <v>0</v>
      </c>
      <c r="U40" s="198">
        <v>13.6</v>
      </c>
      <c r="V40" s="198">
        <v>0</v>
      </c>
      <c r="W40" s="198">
        <v>0</v>
      </c>
      <c r="X40" s="198">
        <v>1.54</v>
      </c>
      <c r="Y40" s="198">
        <v>56.48</v>
      </c>
      <c r="Z40" s="198">
        <v>2.82</v>
      </c>
      <c r="AA40" s="198">
        <v>0.94</v>
      </c>
      <c r="AB40" s="198">
        <v>0</v>
      </c>
      <c r="AC40" s="198">
        <v>11.32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45.8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11.25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6.78</v>
      </c>
      <c r="L41" s="198">
        <v>20.47</v>
      </c>
      <c r="M41" s="198">
        <v>0</v>
      </c>
      <c r="N41" s="198">
        <v>1.24</v>
      </c>
      <c r="O41" s="198">
        <v>1.02</v>
      </c>
      <c r="P41" s="198">
        <v>1.84</v>
      </c>
      <c r="Q41" s="198">
        <v>0.23</v>
      </c>
      <c r="R41" s="198">
        <v>0.44</v>
      </c>
      <c r="S41" s="198">
        <v>0.28000000000000003</v>
      </c>
      <c r="T41" s="198">
        <v>0</v>
      </c>
      <c r="U41" s="198">
        <v>13.6</v>
      </c>
      <c r="V41" s="198">
        <v>0</v>
      </c>
      <c r="W41" s="198">
        <v>0</v>
      </c>
      <c r="X41" s="198">
        <v>1.54</v>
      </c>
      <c r="Y41" s="198">
        <v>56.48</v>
      </c>
      <c r="Z41" s="198">
        <v>2.82</v>
      </c>
      <c r="AA41" s="198">
        <v>0.94</v>
      </c>
      <c r="AB41" s="198">
        <v>0</v>
      </c>
      <c r="AC41" s="198">
        <v>3.54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45.8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11.25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6.78</v>
      </c>
      <c r="L42" s="198">
        <v>20.47</v>
      </c>
      <c r="M42" s="198">
        <v>0</v>
      </c>
      <c r="N42" s="198">
        <v>1.24</v>
      </c>
      <c r="O42" s="198">
        <v>1.02</v>
      </c>
      <c r="P42" s="198">
        <v>1.84</v>
      </c>
      <c r="Q42" s="198">
        <v>0.23</v>
      </c>
      <c r="R42" s="198">
        <v>0.44</v>
      </c>
      <c r="S42" s="198">
        <v>0.28000000000000003</v>
      </c>
      <c r="T42" s="198">
        <v>0</v>
      </c>
      <c r="U42" s="198">
        <v>13.6</v>
      </c>
      <c r="V42" s="198">
        <v>0</v>
      </c>
      <c r="W42" s="198">
        <v>0</v>
      </c>
      <c r="X42" s="198">
        <v>1.54</v>
      </c>
      <c r="Y42" s="198">
        <v>56.48</v>
      </c>
      <c r="Z42" s="198">
        <v>2.82</v>
      </c>
      <c r="AA42" s="198">
        <v>0.94</v>
      </c>
      <c r="AB42" s="198">
        <v>0</v>
      </c>
      <c r="AC42" s="198">
        <v>3.54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45.8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11.25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6.78</v>
      </c>
      <c r="L43" s="198">
        <v>20.47</v>
      </c>
      <c r="M43" s="198">
        <v>0</v>
      </c>
      <c r="N43" s="198">
        <v>1.24</v>
      </c>
      <c r="O43" s="198">
        <v>1.02</v>
      </c>
      <c r="P43" s="198">
        <v>1.84</v>
      </c>
      <c r="Q43" s="198">
        <v>0.23</v>
      </c>
      <c r="R43" s="198">
        <v>0.44</v>
      </c>
      <c r="S43" s="198">
        <v>0.28000000000000003</v>
      </c>
      <c r="T43" s="198">
        <v>0</v>
      </c>
      <c r="U43" s="198">
        <v>13.6</v>
      </c>
      <c r="V43" s="198">
        <v>0</v>
      </c>
      <c r="W43" s="198">
        <v>0</v>
      </c>
      <c r="X43" s="198">
        <v>1.54</v>
      </c>
      <c r="Y43" s="198">
        <v>56.48</v>
      </c>
      <c r="Z43" s="198">
        <v>2.82</v>
      </c>
      <c r="AA43" s="198">
        <v>0.94</v>
      </c>
      <c r="AB43" s="198">
        <v>0</v>
      </c>
      <c r="AC43" s="198">
        <v>11.32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45.8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6.78</v>
      </c>
      <c r="L44" s="198">
        <v>20.47</v>
      </c>
      <c r="M44" s="198">
        <v>0</v>
      </c>
      <c r="N44" s="198">
        <v>1.24</v>
      </c>
      <c r="O44" s="198">
        <v>1.02</v>
      </c>
      <c r="P44" s="198">
        <v>1.84</v>
      </c>
      <c r="Q44" s="198">
        <v>0.23</v>
      </c>
      <c r="R44" s="198">
        <v>0.44</v>
      </c>
      <c r="S44" s="198">
        <v>0.28000000000000003</v>
      </c>
      <c r="T44" s="198">
        <v>0</v>
      </c>
      <c r="U44" s="198">
        <v>13.6</v>
      </c>
      <c r="V44" s="198">
        <v>0</v>
      </c>
      <c r="W44" s="198">
        <v>0</v>
      </c>
      <c r="X44" s="198">
        <v>1.54</v>
      </c>
      <c r="Y44" s="198">
        <v>56.48</v>
      </c>
      <c r="Z44" s="198">
        <v>2.82</v>
      </c>
      <c r="AA44" s="198">
        <v>0.94</v>
      </c>
      <c r="AB44" s="198">
        <v>0</v>
      </c>
      <c r="AC44" s="198">
        <v>11.32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45.8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6.86</v>
      </c>
      <c r="L45" s="198">
        <v>20.47</v>
      </c>
      <c r="M45" s="198">
        <v>0</v>
      </c>
      <c r="N45" s="198">
        <v>1.24</v>
      </c>
      <c r="O45" s="198">
        <v>1.02</v>
      </c>
      <c r="P45" s="198">
        <v>1.84</v>
      </c>
      <c r="Q45" s="198">
        <v>0.23</v>
      </c>
      <c r="R45" s="198">
        <v>0.44</v>
      </c>
      <c r="S45" s="198">
        <v>0.28000000000000003</v>
      </c>
      <c r="T45" s="198">
        <v>0</v>
      </c>
      <c r="U45" s="198">
        <v>13.6</v>
      </c>
      <c r="V45" s="198">
        <v>0</v>
      </c>
      <c r="W45" s="198">
        <v>0</v>
      </c>
      <c r="X45" s="198">
        <v>1.54</v>
      </c>
      <c r="Y45" s="198">
        <v>56.48</v>
      </c>
      <c r="Z45" s="198">
        <v>2.82</v>
      </c>
      <c r="AA45" s="198">
        <v>0.94</v>
      </c>
      <c r="AB45" s="198">
        <v>0</v>
      </c>
      <c r="AC45" s="198">
        <v>11.32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45.8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6.86</v>
      </c>
      <c r="L46" s="198">
        <v>20.47</v>
      </c>
      <c r="M46" s="198">
        <v>0</v>
      </c>
      <c r="N46" s="198">
        <v>1.24</v>
      </c>
      <c r="O46" s="198">
        <v>1.02</v>
      </c>
      <c r="P46" s="198">
        <v>1.84</v>
      </c>
      <c r="Q46" s="198">
        <v>0.23</v>
      </c>
      <c r="R46" s="198">
        <v>0.44</v>
      </c>
      <c r="S46" s="198">
        <v>0.28000000000000003</v>
      </c>
      <c r="T46" s="198">
        <v>0</v>
      </c>
      <c r="U46" s="198">
        <v>13.6</v>
      </c>
      <c r="V46" s="198">
        <v>0</v>
      </c>
      <c r="W46" s="198">
        <v>0</v>
      </c>
      <c r="X46" s="198">
        <v>1.54</v>
      </c>
      <c r="Y46" s="198">
        <v>56.48</v>
      </c>
      <c r="Z46" s="198">
        <v>2.82</v>
      </c>
      <c r="AA46" s="198">
        <v>0.94</v>
      </c>
      <c r="AB46" s="198">
        <v>0</v>
      </c>
      <c r="AC46" s="198">
        <v>11.32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32.35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6.78</v>
      </c>
      <c r="L47" s="198">
        <v>20.47</v>
      </c>
      <c r="M47" s="198">
        <v>0</v>
      </c>
      <c r="N47" s="198">
        <v>1.24</v>
      </c>
      <c r="O47" s="198">
        <v>1.02</v>
      </c>
      <c r="P47" s="198">
        <v>1.84</v>
      </c>
      <c r="Q47" s="198">
        <v>0.23</v>
      </c>
      <c r="R47" s="198">
        <v>0.44</v>
      </c>
      <c r="S47" s="198">
        <v>0.28000000000000003</v>
      </c>
      <c r="T47" s="198">
        <v>0</v>
      </c>
      <c r="U47" s="198">
        <v>13.6</v>
      </c>
      <c r="V47" s="198">
        <v>0</v>
      </c>
      <c r="W47" s="198">
        <v>0</v>
      </c>
      <c r="X47" s="198">
        <v>1.54</v>
      </c>
      <c r="Y47" s="198">
        <v>56.48</v>
      </c>
      <c r="Z47" s="198">
        <v>2.82</v>
      </c>
      <c r="AA47" s="198">
        <v>0.94</v>
      </c>
      <c r="AB47" s="198">
        <v>0</v>
      </c>
      <c r="AC47" s="198">
        <v>11.32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32.35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6.78</v>
      </c>
      <c r="L48" s="198">
        <v>20.47</v>
      </c>
      <c r="M48" s="198">
        <v>0</v>
      </c>
      <c r="N48" s="198">
        <v>1.24</v>
      </c>
      <c r="O48" s="198">
        <v>1.02</v>
      </c>
      <c r="P48" s="198">
        <v>1.84</v>
      </c>
      <c r="Q48" s="198">
        <v>0.23</v>
      </c>
      <c r="R48" s="198">
        <v>0.44</v>
      </c>
      <c r="S48" s="198">
        <v>0.28000000000000003</v>
      </c>
      <c r="T48" s="198">
        <v>0</v>
      </c>
      <c r="U48" s="198">
        <v>13.6</v>
      </c>
      <c r="V48" s="198">
        <v>0</v>
      </c>
      <c r="W48" s="198">
        <v>0</v>
      </c>
      <c r="X48" s="198">
        <v>1.54</v>
      </c>
      <c r="Y48" s="198">
        <v>56.48</v>
      </c>
      <c r="Z48" s="198">
        <v>2.82</v>
      </c>
      <c r="AA48" s="198">
        <v>0.94</v>
      </c>
      <c r="AB48" s="198">
        <v>0</v>
      </c>
      <c r="AC48" s="198">
        <v>11.32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32.35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6.78</v>
      </c>
      <c r="L49" s="198">
        <v>20.47</v>
      </c>
      <c r="M49" s="198">
        <v>0</v>
      </c>
      <c r="N49" s="198">
        <v>1.24</v>
      </c>
      <c r="O49" s="198">
        <v>1.02</v>
      </c>
      <c r="P49" s="198">
        <v>1.84</v>
      </c>
      <c r="Q49" s="198">
        <v>0.23</v>
      </c>
      <c r="R49" s="198">
        <v>0.44</v>
      </c>
      <c r="S49" s="198">
        <v>0.28000000000000003</v>
      </c>
      <c r="T49" s="198">
        <v>0</v>
      </c>
      <c r="U49" s="198">
        <v>13.6</v>
      </c>
      <c r="V49" s="198">
        <v>0</v>
      </c>
      <c r="W49" s="198">
        <v>0</v>
      </c>
      <c r="X49" s="198">
        <v>1.54</v>
      </c>
      <c r="Y49" s="198">
        <v>56.48</v>
      </c>
      <c r="Z49" s="198">
        <v>2.82</v>
      </c>
      <c r="AA49" s="198">
        <v>0.94</v>
      </c>
      <c r="AB49" s="198">
        <v>0</v>
      </c>
      <c r="AC49" s="198">
        <v>3.93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32.35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6.78</v>
      </c>
      <c r="L50" s="198">
        <v>20.47</v>
      </c>
      <c r="M50" s="198">
        <v>0</v>
      </c>
      <c r="N50" s="198">
        <v>1.24</v>
      </c>
      <c r="O50" s="198">
        <v>1.02</v>
      </c>
      <c r="P50" s="198">
        <v>1.84</v>
      </c>
      <c r="Q50" s="198">
        <v>0.23</v>
      </c>
      <c r="R50" s="198">
        <v>0.44</v>
      </c>
      <c r="S50" s="198">
        <v>0.28000000000000003</v>
      </c>
      <c r="T50" s="198">
        <v>0</v>
      </c>
      <c r="U50" s="198">
        <v>13.6</v>
      </c>
      <c r="V50" s="198">
        <v>0</v>
      </c>
      <c r="W50" s="198">
        <v>0</v>
      </c>
      <c r="X50" s="198">
        <v>1.54</v>
      </c>
      <c r="Y50" s="198">
        <v>56.48</v>
      </c>
      <c r="Z50" s="198">
        <v>2.82</v>
      </c>
      <c r="AA50" s="198">
        <v>0.94</v>
      </c>
      <c r="AB50" s="198">
        <v>0</v>
      </c>
      <c r="AC50" s="198">
        <v>3.93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32.35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11.2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6.78</v>
      </c>
      <c r="L51" s="198">
        <v>20.47</v>
      </c>
      <c r="M51" s="198">
        <v>0</v>
      </c>
      <c r="N51" s="198">
        <v>1.24</v>
      </c>
      <c r="O51" s="198">
        <v>1.02</v>
      </c>
      <c r="P51" s="198">
        <v>1.84</v>
      </c>
      <c r="Q51" s="198">
        <v>0.23</v>
      </c>
      <c r="R51" s="198">
        <v>0.44</v>
      </c>
      <c r="S51" s="198">
        <v>0.28000000000000003</v>
      </c>
      <c r="T51" s="198">
        <v>0</v>
      </c>
      <c r="U51" s="198">
        <v>13.6</v>
      </c>
      <c r="V51" s="198">
        <v>0</v>
      </c>
      <c r="W51" s="198">
        <v>0</v>
      </c>
      <c r="X51" s="198">
        <v>1.54</v>
      </c>
      <c r="Y51" s="198">
        <v>56.48</v>
      </c>
      <c r="Z51" s="198">
        <v>2.82</v>
      </c>
      <c r="AA51" s="198">
        <v>0.94</v>
      </c>
      <c r="AB51" s="198">
        <v>0</v>
      </c>
      <c r="AC51" s="198">
        <v>11.67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32.35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11.2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6.78</v>
      </c>
      <c r="L52" s="198">
        <v>20.47</v>
      </c>
      <c r="M52" s="198">
        <v>0</v>
      </c>
      <c r="N52" s="198">
        <v>1.24</v>
      </c>
      <c r="O52" s="198">
        <v>1.02</v>
      </c>
      <c r="P52" s="198">
        <v>1.84</v>
      </c>
      <c r="Q52" s="198">
        <v>0.23</v>
      </c>
      <c r="R52" s="198">
        <v>0.44</v>
      </c>
      <c r="S52" s="198">
        <v>0.28000000000000003</v>
      </c>
      <c r="T52" s="198">
        <v>0</v>
      </c>
      <c r="U52" s="198">
        <v>13.6</v>
      </c>
      <c r="V52" s="198">
        <v>0</v>
      </c>
      <c r="W52" s="198">
        <v>0</v>
      </c>
      <c r="X52" s="198">
        <v>1.54</v>
      </c>
      <c r="Y52" s="198">
        <v>56.48</v>
      </c>
      <c r="Z52" s="198">
        <v>2.82</v>
      </c>
      <c r="AA52" s="198">
        <v>0.94</v>
      </c>
      <c r="AB52" s="198">
        <v>0</v>
      </c>
      <c r="AC52" s="198">
        <v>11.67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32.35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11.15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6.78</v>
      </c>
      <c r="L53" s="198">
        <v>20.47</v>
      </c>
      <c r="M53" s="198">
        <v>0</v>
      </c>
      <c r="N53" s="198">
        <v>1.24</v>
      </c>
      <c r="O53" s="198">
        <v>1.02</v>
      </c>
      <c r="P53" s="198">
        <v>1.84</v>
      </c>
      <c r="Q53" s="198">
        <v>0.23</v>
      </c>
      <c r="R53" s="198">
        <v>0.44</v>
      </c>
      <c r="S53" s="198">
        <v>0.28000000000000003</v>
      </c>
      <c r="T53" s="198">
        <v>0</v>
      </c>
      <c r="U53" s="198">
        <v>13.6</v>
      </c>
      <c r="V53" s="198">
        <v>0</v>
      </c>
      <c r="W53" s="198">
        <v>0</v>
      </c>
      <c r="X53" s="198">
        <v>1.54</v>
      </c>
      <c r="Y53" s="198">
        <v>56.48</v>
      </c>
      <c r="Z53" s="198">
        <v>2.82</v>
      </c>
      <c r="AA53" s="198">
        <v>0.94</v>
      </c>
      <c r="AB53" s="198">
        <v>0</v>
      </c>
      <c r="AC53" s="198">
        <v>11.67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39.67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11.15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6.78</v>
      </c>
      <c r="L54" s="198">
        <v>20.47</v>
      </c>
      <c r="M54" s="198">
        <v>0</v>
      </c>
      <c r="N54" s="198">
        <v>1.24</v>
      </c>
      <c r="O54" s="198">
        <v>1.02</v>
      </c>
      <c r="P54" s="198">
        <v>1.84</v>
      </c>
      <c r="Q54" s="198">
        <v>0.23</v>
      </c>
      <c r="R54" s="198">
        <v>0.44</v>
      </c>
      <c r="S54" s="198">
        <v>0.28000000000000003</v>
      </c>
      <c r="T54" s="198">
        <v>0</v>
      </c>
      <c r="U54" s="198">
        <v>13.6</v>
      </c>
      <c r="V54" s="198">
        <v>0</v>
      </c>
      <c r="W54" s="198">
        <v>0</v>
      </c>
      <c r="X54" s="198">
        <v>1.54</v>
      </c>
      <c r="Y54" s="198">
        <v>56.48</v>
      </c>
      <c r="Z54" s="198">
        <v>2.82</v>
      </c>
      <c r="AA54" s="198">
        <v>0.94</v>
      </c>
      <c r="AB54" s="198">
        <v>0</v>
      </c>
      <c r="AC54" s="198">
        <v>11.67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39.67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11.15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6.78</v>
      </c>
      <c r="L55" s="198">
        <v>55.95</v>
      </c>
      <c r="M55" s="198">
        <v>0</v>
      </c>
      <c r="N55" s="198">
        <v>1.24</v>
      </c>
      <c r="O55" s="198">
        <v>1.02</v>
      </c>
      <c r="P55" s="198">
        <v>1.84</v>
      </c>
      <c r="Q55" s="198">
        <v>0.23</v>
      </c>
      <c r="R55" s="198">
        <v>0.44</v>
      </c>
      <c r="S55" s="198">
        <v>0.28000000000000003</v>
      </c>
      <c r="T55" s="198">
        <v>0</v>
      </c>
      <c r="U55" s="198">
        <v>13.6</v>
      </c>
      <c r="V55" s="198">
        <v>0</v>
      </c>
      <c r="W55" s="198">
        <v>0</v>
      </c>
      <c r="X55" s="198">
        <v>1.54</v>
      </c>
      <c r="Y55" s="198">
        <v>56.48</v>
      </c>
      <c r="Z55" s="198">
        <v>2.82</v>
      </c>
      <c r="AA55" s="198">
        <v>0.94</v>
      </c>
      <c r="AB55" s="198">
        <v>0</v>
      </c>
      <c r="AC55" s="198">
        <v>11.67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32.43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11.15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6.78</v>
      </c>
      <c r="L56" s="198">
        <v>55.95</v>
      </c>
      <c r="M56" s="198">
        <v>0</v>
      </c>
      <c r="N56" s="198">
        <v>1.24</v>
      </c>
      <c r="O56" s="198">
        <v>1.02</v>
      </c>
      <c r="P56" s="198">
        <v>1.84</v>
      </c>
      <c r="Q56" s="198">
        <v>3.42</v>
      </c>
      <c r="R56" s="198">
        <v>6.94</v>
      </c>
      <c r="S56" s="198">
        <v>3.82</v>
      </c>
      <c r="T56" s="198">
        <v>0</v>
      </c>
      <c r="U56" s="198">
        <v>13.6</v>
      </c>
      <c r="V56" s="198">
        <v>0</v>
      </c>
      <c r="W56" s="198">
        <v>0</v>
      </c>
      <c r="X56" s="198">
        <v>1.54</v>
      </c>
      <c r="Y56" s="198">
        <v>56.48</v>
      </c>
      <c r="Z56" s="198">
        <v>2.82</v>
      </c>
      <c r="AA56" s="198">
        <v>13.32</v>
      </c>
      <c r="AB56" s="198">
        <v>0</v>
      </c>
      <c r="AC56" s="198">
        <v>11.67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32.35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11.15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6.78</v>
      </c>
      <c r="L57" s="198">
        <v>55.95</v>
      </c>
      <c r="M57" s="198">
        <v>0</v>
      </c>
      <c r="N57" s="198">
        <v>1.24</v>
      </c>
      <c r="O57" s="198">
        <v>1.02</v>
      </c>
      <c r="P57" s="198">
        <v>1.84</v>
      </c>
      <c r="Q57" s="198">
        <v>3.62</v>
      </c>
      <c r="R57" s="198">
        <v>6.94</v>
      </c>
      <c r="S57" s="198">
        <v>3.82</v>
      </c>
      <c r="T57" s="198">
        <v>0</v>
      </c>
      <c r="U57" s="198">
        <v>13.6</v>
      </c>
      <c r="V57" s="198">
        <v>0</v>
      </c>
      <c r="W57" s="198">
        <v>0</v>
      </c>
      <c r="X57" s="198">
        <v>1.54</v>
      </c>
      <c r="Y57" s="198">
        <v>56.48</v>
      </c>
      <c r="Z57" s="198">
        <v>2.82</v>
      </c>
      <c r="AA57" s="198">
        <v>13.32</v>
      </c>
      <c r="AB57" s="198">
        <v>0</v>
      </c>
      <c r="AC57" s="198">
        <v>11.67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32.43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11.15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88.32</v>
      </c>
      <c r="L58" s="198">
        <v>36.770000000000003</v>
      </c>
      <c r="M58" s="198">
        <v>0</v>
      </c>
      <c r="N58" s="198">
        <v>1.24</v>
      </c>
      <c r="O58" s="198">
        <v>1.02</v>
      </c>
      <c r="P58" s="198">
        <v>1.84</v>
      </c>
      <c r="Q58" s="198">
        <v>3.62</v>
      </c>
      <c r="R58" s="198">
        <v>6.94</v>
      </c>
      <c r="S58" s="198">
        <v>3.82</v>
      </c>
      <c r="T58" s="198">
        <v>0</v>
      </c>
      <c r="U58" s="198">
        <v>13.6</v>
      </c>
      <c r="V58" s="198">
        <v>0</v>
      </c>
      <c r="W58" s="198">
        <v>0</v>
      </c>
      <c r="X58" s="198">
        <v>1.54</v>
      </c>
      <c r="Y58" s="198">
        <v>56.48</v>
      </c>
      <c r="Z58" s="198">
        <v>2.82</v>
      </c>
      <c r="AA58" s="198">
        <v>0.94</v>
      </c>
      <c r="AB58" s="198">
        <v>0</v>
      </c>
      <c r="AC58" s="198">
        <v>11.67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32.43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11.15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45.17</v>
      </c>
      <c r="L59" s="198">
        <v>55.95</v>
      </c>
      <c r="M59" s="198">
        <v>0</v>
      </c>
      <c r="N59" s="198">
        <v>1.24</v>
      </c>
      <c r="O59" s="198">
        <v>1.02</v>
      </c>
      <c r="P59" s="198">
        <v>1.84</v>
      </c>
      <c r="Q59" s="198">
        <v>3.7</v>
      </c>
      <c r="R59" s="198">
        <v>7.1</v>
      </c>
      <c r="S59" s="198">
        <v>3.94</v>
      </c>
      <c r="T59" s="198">
        <v>0</v>
      </c>
      <c r="U59" s="198">
        <v>13.6</v>
      </c>
      <c r="V59" s="198">
        <v>0</v>
      </c>
      <c r="W59" s="198">
        <v>0</v>
      </c>
      <c r="X59" s="198">
        <v>1.54</v>
      </c>
      <c r="Y59" s="198">
        <v>56.48</v>
      </c>
      <c r="Z59" s="198">
        <v>2.82</v>
      </c>
      <c r="AA59" s="198">
        <v>0.94</v>
      </c>
      <c r="AB59" s="198">
        <v>0</v>
      </c>
      <c r="AC59" s="198">
        <v>11.32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32.43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11.15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45.17</v>
      </c>
      <c r="L60" s="198">
        <v>56.27</v>
      </c>
      <c r="M60" s="198">
        <v>0</v>
      </c>
      <c r="N60" s="198">
        <v>1.24</v>
      </c>
      <c r="O60" s="198">
        <v>1.02</v>
      </c>
      <c r="P60" s="198">
        <v>1.84</v>
      </c>
      <c r="Q60" s="198">
        <v>3.7</v>
      </c>
      <c r="R60" s="198">
        <v>7.1</v>
      </c>
      <c r="S60" s="198">
        <v>3.94</v>
      </c>
      <c r="T60" s="198">
        <v>0</v>
      </c>
      <c r="U60" s="198">
        <v>13.6</v>
      </c>
      <c r="V60" s="198">
        <v>0</v>
      </c>
      <c r="W60" s="198">
        <v>0</v>
      </c>
      <c r="X60" s="198">
        <v>1.54</v>
      </c>
      <c r="Y60" s="198">
        <v>56.48</v>
      </c>
      <c r="Z60" s="198">
        <v>2.82</v>
      </c>
      <c r="AA60" s="198">
        <v>0.94</v>
      </c>
      <c r="AB60" s="198">
        <v>0</v>
      </c>
      <c r="AC60" s="198">
        <v>11.32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32.43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11.15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30.78</v>
      </c>
      <c r="L61" s="198">
        <v>56.27</v>
      </c>
      <c r="M61" s="198">
        <v>0</v>
      </c>
      <c r="N61" s="198">
        <v>1.24</v>
      </c>
      <c r="O61" s="198">
        <v>1.02</v>
      </c>
      <c r="P61" s="198">
        <v>1.84</v>
      </c>
      <c r="Q61" s="198">
        <v>3.7</v>
      </c>
      <c r="R61" s="198">
        <v>7.1</v>
      </c>
      <c r="S61" s="198">
        <v>3.94</v>
      </c>
      <c r="T61" s="198">
        <v>0</v>
      </c>
      <c r="U61" s="198">
        <v>13.6</v>
      </c>
      <c r="V61" s="198">
        <v>0</v>
      </c>
      <c r="W61" s="198">
        <v>0</v>
      </c>
      <c r="X61" s="198">
        <v>1.54</v>
      </c>
      <c r="Y61" s="198">
        <v>56.48</v>
      </c>
      <c r="Z61" s="198">
        <v>2.82</v>
      </c>
      <c r="AA61" s="198">
        <v>13.32</v>
      </c>
      <c r="AB61" s="198">
        <v>0</v>
      </c>
      <c r="AC61" s="198">
        <v>12.83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43.03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11.15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30.78</v>
      </c>
      <c r="L62" s="198">
        <v>56.27</v>
      </c>
      <c r="M62" s="198">
        <v>0</v>
      </c>
      <c r="N62" s="198">
        <v>1.24</v>
      </c>
      <c r="O62" s="198">
        <v>1.02</v>
      </c>
      <c r="P62" s="198">
        <v>1.84</v>
      </c>
      <c r="Q62" s="198">
        <v>3.7</v>
      </c>
      <c r="R62" s="198">
        <v>7.1</v>
      </c>
      <c r="S62" s="198">
        <v>3.94</v>
      </c>
      <c r="T62" s="198">
        <v>0</v>
      </c>
      <c r="U62" s="198">
        <v>13.6</v>
      </c>
      <c r="V62" s="198">
        <v>0</v>
      </c>
      <c r="W62" s="198">
        <v>0</v>
      </c>
      <c r="X62" s="198">
        <v>1.54</v>
      </c>
      <c r="Y62" s="198">
        <v>56.48</v>
      </c>
      <c r="Z62" s="198">
        <v>2.82</v>
      </c>
      <c r="AA62" s="198">
        <v>13.32</v>
      </c>
      <c r="AB62" s="198">
        <v>0</v>
      </c>
      <c r="AC62" s="198">
        <v>12.83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43.03</v>
      </c>
      <c r="AJ62" s="198">
        <v>0</v>
      </c>
      <c r="AK62" s="198">
        <v>3.12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11.15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6.78</v>
      </c>
      <c r="L63" s="198">
        <v>56.27</v>
      </c>
      <c r="M63" s="198">
        <v>0</v>
      </c>
      <c r="N63" s="198">
        <v>1.24</v>
      </c>
      <c r="O63" s="198">
        <v>1.02</v>
      </c>
      <c r="P63" s="198">
        <v>1.84</v>
      </c>
      <c r="Q63" s="198">
        <v>3.7</v>
      </c>
      <c r="R63" s="198">
        <v>7.1</v>
      </c>
      <c r="S63" s="198">
        <v>3.94</v>
      </c>
      <c r="T63" s="198">
        <v>0</v>
      </c>
      <c r="U63" s="198">
        <v>13.6</v>
      </c>
      <c r="V63" s="198">
        <v>0</v>
      </c>
      <c r="W63" s="198">
        <v>0</v>
      </c>
      <c r="X63" s="198">
        <v>1.54</v>
      </c>
      <c r="Y63" s="198">
        <v>56.48</v>
      </c>
      <c r="Z63" s="198">
        <v>2.82</v>
      </c>
      <c r="AA63" s="198">
        <v>13.32</v>
      </c>
      <c r="AB63" s="198">
        <v>0</v>
      </c>
      <c r="AC63" s="198">
        <v>3.54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32.43</v>
      </c>
      <c r="AJ63" s="198">
        <v>0</v>
      </c>
      <c r="AK63" s="198">
        <v>3.12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11.15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6.78</v>
      </c>
      <c r="L64" s="198">
        <v>56.27</v>
      </c>
      <c r="M64" s="198">
        <v>0</v>
      </c>
      <c r="N64" s="198">
        <v>1.24</v>
      </c>
      <c r="O64" s="198">
        <v>1.02</v>
      </c>
      <c r="P64" s="198">
        <v>1.84</v>
      </c>
      <c r="Q64" s="198">
        <v>3.7</v>
      </c>
      <c r="R64" s="198">
        <v>7.1</v>
      </c>
      <c r="S64" s="198">
        <v>3.94</v>
      </c>
      <c r="T64" s="198">
        <v>0</v>
      </c>
      <c r="U64" s="198">
        <v>13.6</v>
      </c>
      <c r="V64" s="198">
        <v>0</v>
      </c>
      <c r="W64" s="198">
        <v>0</v>
      </c>
      <c r="X64" s="198">
        <v>1.54</v>
      </c>
      <c r="Y64" s="198">
        <v>56.48</v>
      </c>
      <c r="Z64" s="198">
        <v>2.82</v>
      </c>
      <c r="AA64" s="198">
        <v>13.32</v>
      </c>
      <c r="AB64" s="198">
        <v>0</v>
      </c>
      <c r="AC64" s="198">
        <v>3.54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32.43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11.15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6.78</v>
      </c>
      <c r="L65" s="198">
        <v>56.27</v>
      </c>
      <c r="M65" s="198">
        <v>0</v>
      </c>
      <c r="N65" s="198">
        <v>1.24</v>
      </c>
      <c r="O65" s="198">
        <v>1.02</v>
      </c>
      <c r="P65" s="198">
        <v>1.84</v>
      </c>
      <c r="Q65" s="198">
        <v>3.7</v>
      </c>
      <c r="R65" s="198">
        <v>7.1</v>
      </c>
      <c r="S65" s="198">
        <v>3.94</v>
      </c>
      <c r="T65" s="198">
        <v>0</v>
      </c>
      <c r="U65" s="198">
        <v>13.6</v>
      </c>
      <c r="V65" s="198">
        <v>0</v>
      </c>
      <c r="W65" s="198">
        <v>0</v>
      </c>
      <c r="X65" s="198">
        <v>1.54</v>
      </c>
      <c r="Y65" s="198">
        <v>56.48</v>
      </c>
      <c r="Z65" s="198">
        <v>2.82</v>
      </c>
      <c r="AA65" s="198">
        <v>13.32</v>
      </c>
      <c r="AB65" s="198">
        <v>0</v>
      </c>
      <c r="AC65" s="198">
        <v>11.32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32.43</v>
      </c>
      <c r="AJ65" s="198">
        <v>0</v>
      </c>
      <c r="AK65" s="198">
        <v>3.12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11.15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6.78</v>
      </c>
      <c r="L66" s="198">
        <v>56.27</v>
      </c>
      <c r="M66" s="198">
        <v>0</v>
      </c>
      <c r="N66" s="198">
        <v>1.24</v>
      </c>
      <c r="O66" s="198">
        <v>1.02</v>
      </c>
      <c r="P66" s="198">
        <v>1.84</v>
      </c>
      <c r="Q66" s="198">
        <v>3.7</v>
      </c>
      <c r="R66" s="198">
        <v>7.1</v>
      </c>
      <c r="S66" s="198">
        <v>3.94</v>
      </c>
      <c r="T66" s="198">
        <v>0</v>
      </c>
      <c r="U66" s="198">
        <v>13.6</v>
      </c>
      <c r="V66" s="198">
        <v>0</v>
      </c>
      <c r="W66" s="198">
        <v>0</v>
      </c>
      <c r="X66" s="198">
        <v>1.54</v>
      </c>
      <c r="Y66" s="198">
        <v>56.48</v>
      </c>
      <c r="Z66" s="198">
        <v>2.82</v>
      </c>
      <c r="AA66" s="198">
        <v>13.32</v>
      </c>
      <c r="AB66" s="198">
        <v>0</v>
      </c>
      <c r="AC66" s="198">
        <v>11.32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32.43</v>
      </c>
      <c r="AJ66" s="198">
        <v>0</v>
      </c>
      <c r="AK66" s="198">
        <v>3.12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11.15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6.78</v>
      </c>
      <c r="L67" s="198">
        <v>20.47</v>
      </c>
      <c r="M67" s="198">
        <v>0</v>
      </c>
      <c r="N67" s="198">
        <v>1.24</v>
      </c>
      <c r="O67" s="198">
        <v>1.02</v>
      </c>
      <c r="P67" s="198">
        <v>1.84</v>
      </c>
      <c r="Q67" s="198">
        <v>0.23</v>
      </c>
      <c r="R67" s="198">
        <v>0.44</v>
      </c>
      <c r="S67" s="198">
        <v>0.28000000000000003</v>
      </c>
      <c r="T67" s="198">
        <v>0</v>
      </c>
      <c r="U67" s="198">
        <v>13.6</v>
      </c>
      <c r="V67" s="198">
        <v>0</v>
      </c>
      <c r="W67" s="198">
        <v>0</v>
      </c>
      <c r="X67" s="198">
        <v>1.54</v>
      </c>
      <c r="Y67" s="198">
        <v>56.48</v>
      </c>
      <c r="Z67" s="198">
        <v>2.82</v>
      </c>
      <c r="AA67" s="198">
        <v>0.94</v>
      </c>
      <c r="AB67" s="198">
        <v>0</v>
      </c>
      <c r="AC67" s="198">
        <v>11.32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32.43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6.78</v>
      </c>
      <c r="L68" s="198">
        <v>20.47</v>
      </c>
      <c r="M68" s="198">
        <v>0</v>
      </c>
      <c r="N68" s="198">
        <v>1.24</v>
      </c>
      <c r="O68" s="198">
        <v>1.02</v>
      </c>
      <c r="P68" s="198">
        <v>1.84</v>
      </c>
      <c r="Q68" s="198">
        <v>0.23</v>
      </c>
      <c r="R68" s="198">
        <v>0.44</v>
      </c>
      <c r="S68" s="198">
        <v>0.28000000000000003</v>
      </c>
      <c r="T68" s="198">
        <v>0</v>
      </c>
      <c r="U68" s="198">
        <v>13.6</v>
      </c>
      <c r="V68" s="198">
        <v>0</v>
      </c>
      <c r="W68" s="198">
        <v>0</v>
      </c>
      <c r="X68" s="198">
        <v>1.54</v>
      </c>
      <c r="Y68" s="198">
        <v>56.48</v>
      </c>
      <c r="Z68" s="198">
        <v>2.82</v>
      </c>
      <c r="AA68" s="198">
        <v>0.94</v>
      </c>
      <c r="AB68" s="198">
        <v>0</v>
      </c>
      <c r="AC68" s="198">
        <v>11.32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32.35</v>
      </c>
      <c r="AJ68" s="198">
        <v>0</v>
      </c>
      <c r="AK68" s="198">
        <v>2.82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11.2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6.78</v>
      </c>
      <c r="L69" s="198">
        <v>20.47</v>
      </c>
      <c r="M69" s="198">
        <v>0</v>
      </c>
      <c r="N69" s="198">
        <v>1.24</v>
      </c>
      <c r="O69" s="198">
        <v>1.02</v>
      </c>
      <c r="P69" s="198">
        <v>1.84</v>
      </c>
      <c r="Q69" s="198">
        <v>0.23</v>
      </c>
      <c r="R69" s="198">
        <v>0.44</v>
      </c>
      <c r="S69" s="198">
        <v>0.28000000000000003</v>
      </c>
      <c r="T69" s="198">
        <v>0</v>
      </c>
      <c r="U69" s="198">
        <v>13.6</v>
      </c>
      <c r="V69" s="198">
        <v>0</v>
      </c>
      <c r="W69" s="198">
        <v>0</v>
      </c>
      <c r="X69" s="198">
        <v>1.54</v>
      </c>
      <c r="Y69" s="198">
        <v>56.48</v>
      </c>
      <c r="Z69" s="198">
        <v>2.82</v>
      </c>
      <c r="AA69" s="198">
        <v>0.94</v>
      </c>
      <c r="AB69" s="198">
        <v>0</v>
      </c>
      <c r="AC69" s="198">
        <v>11.32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32.43</v>
      </c>
      <c r="AJ69" s="198">
        <v>0</v>
      </c>
      <c r="AK69" s="198">
        <v>3.11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11.2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6.78</v>
      </c>
      <c r="L70" s="198">
        <v>20.47</v>
      </c>
      <c r="M70" s="198">
        <v>0</v>
      </c>
      <c r="N70" s="198">
        <v>1.24</v>
      </c>
      <c r="O70" s="198">
        <v>1.02</v>
      </c>
      <c r="P70" s="198">
        <v>1.84</v>
      </c>
      <c r="Q70" s="198">
        <v>0.23</v>
      </c>
      <c r="R70" s="198">
        <v>0.44</v>
      </c>
      <c r="S70" s="198">
        <v>0.28000000000000003</v>
      </c>
      <c r="T70" s="198">
        <v>0</v>
      </c>
      <c r="U70" s="198">
        <v>13.6</v>
      </c>
      <c r="V70" s="198">
        <v>0</v>
      </c>
      <c r="W70" s="198">
        <v>0</v>
      </c>
      <c r="X70" s="198">
        <v>1.54</v>
      </c>
      <c r="Y70" s="198">
        <v>56.48</v>
      </c>
      <c r="Z70" s="198">
        <v>2.82</v>
      </c>
      <c r="AA70" s="198">
        <v>0.94</v>
      </c>
      <c r="AB70" s="198">
        <v>0</v>
      </c>
      <c r="AC70" s="198">
        <v>11.32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32.43</v>
      </c>
      <c r="AJ70" s="198">
        <v>0</v>
      </c>
      <c r="AK70" s="198">
        <v>3.12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11.2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6.78</v>
      </c>
      <c r="L71" s="198">
        <v>20.47</v>
      </c>
      <c r="M71" s="198">
        <v>0</v>
      </c>
      <c r="N71" s="198">
        <v>1.24</v>
      </c>
      <c r="O71" s="198">
        <v>1.02</v>
      </c>
      <c r="P71" s="198">
        <v>1.84</v>
      </c>
      <c r="Q71" s="198">
        <v>0.23</v>
      </c>
      <c r="R71" s="198">
        <v>0.44</v>
      </c>
      <c r="S71" s="198">
        <v>0.28000000000000003</v>
      </c>
      <c r="T71" s="198">
        <v>0</v>
      </c>
      <c r="U71" s="198">
        <v>13.6</v>
      </c>
      <c r="V71" s="198">
        <v>0</v>
      </c>
      <c r="W71" s="198">
        <v>0</v>
      </c>
      <c r="X71" s="198">
        <v>1.54</v>
      </c>
      <c r="Y71" s="198">
        <v>56.48</v>
      </c>
      <c r="Z71" s="198">
        <v>2.82</v>
      </c>
      <c r="AA71" s="198">
        <v>0.94</v>
      </c>
      <c r="AB71" s="198">
        <v>0</v>
      </c>
      <c r="AC71" s="198">
        <v>11.32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32.43</v>
      </c>
      <c r="AJ71" s="198">
        <v>0</v>
      </c>
      <c r="AK71" s="198">
        <v>3.12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11.2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6.78</v>
      </c>
      <c r="L72" s="198">
        <v>20.47</v>
      </c>
      <c r="M72" s="198">
        <v>0</v>
      </c>
      <c r="N72" s="198">
        <v>1.24</v>
      </c>
      <c r="O72" s="198">
        <v>1.02</v>
      </c>
      <c r="P72" s="198">
        <v>1.84</v>
      </c>
      <c r="Q72" s="198">
        <v>0.23</v>
      </c>
      <c r="R72" s="198">
        <v>0.44</v>
      </c>
      <c r="S72" s="198">
        <v>0.28000000000000003</v>
      </c>
      <c r="T72" s="198">
        <v>0</v>
      </c>
      <c r="U72" s="198">
        <v>13.6</v>
      </c>
      <c r="V72" s="198">
        <v>0</v>
      </c>
      <c r="W72" s="198">
        <v>0</v>
      </c>
      <c r="X72" s="198">
        <v>1.54</v>
      </c>
      <c r="Y72" s="198">
        <v>56.48</v>
      </c>
      <c r="Z72" s="198">
        <v>2.82</v>
      </c>
      <c r="AA72" s="198">
        <v>0.94</v>
      </c>
      <c r="AB72" s="198">
        <v>0</v>
      </c>
      <c r="AC72" s="198">
        <v>11.32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32.43</v>
      </c>
      <c r="AJ72" s="198">
        <v>0</v>
      </c>
      <c r="AK72" s="198">
        <v>3.12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11.2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6.78</v>
      </c>
      <c r="L73" s="198">
        <v>20.47</v>
      </c>
      <c r="M73" s="198">
        <v>0</v>
      </c>
      <c r="N73" s="198">
        <v>1.24</v>
      </c>
      <c r="O73" s="198">
        <v>1.02</v>
      </c>
      <c r="P73" s="198">
        <v>1.84</v>
      </c>
      <c r="Q73" s="198">
        <v>0.23</v>
      </c>
      <c r="R73" s="198">
        <v>0.44</v>
      </c>
      <c r="S73" s="198">
        <v>0.28000000000000003</v>
      </c>
      <c r="T73" s="198">
        <v>0</v>
      </c>
      <c r="U73" s="198">
        <v>13.6</v>
      </c>
      <c r="V73" s="198">
        <v>0</v>
      </c>
      <c r="W73" s="198">
        <v>0</v>
      </c>
      <c r="X73" s="198">
        <v>1.54</v>
      </c>
      <c r="Y73" s="198">
        <v>56.48</v>
      </c>
      <c r="Z73" s="198">
        <v>2.82</v>
      </c>
      <c r="AA73" s="198">
        <v>0.94</v>
      </c>
      <c r="AB73" s="198">
        <v>0</v>
      </c>
      <c r="AC73" s="198">
        <v>11.32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32.43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11.2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6.78</v>
      </c>
      <c r="L74" s="198">
        <v>20.47</v>
      </c>
      <c r="M74" s="198">
        <v>0</v>
      </c>
      <c r="N74" s="198">
        <v>1.24</v>
      </c>
      <c r="O74" s="198">
        <v>1.02</v>
      </c>
      <c r="P74" s="198">
        <v>1.84</v>
      </c>
      <c r="Q74" s="198">
        <v>0.23</v>
      </c>
      <c r="R74" s="198">
        <v>0.44</v>
      </c>
      <c r="S74" s="198">
        <v>0.28000000000000003</v>
      </c>
      <c r="T74" s="198">
        <v>0</v>
      </c>
      <c r="U74" s="198">
        <v>13.6</v>
      </c>
      <c r="V74" s="198">
        <v>0</v>
      </c>
      <c r="W74" s="198">
        <v>0</v>
      </c>
      <c r="X74" s="198">
        <v>1.54</v>
      </c>
      <c r="Y74" s="198">
        <v>56.48</v>
      </c>
      <c r="Z74" s="198">
        <v>2.82</v>
      </c>
      <c r="AA74" s="198">
        <v>0.94</v>
      </c>
      <c r="AB74" s="198">
        <v>0</v>
      </c>
      <c r="AC74" s="198">
        <v>11.32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32.43</v>
      </c>
      <c r="AJ74" s="198">
        <v>0</v>
      </c>
      <c r="AK74" s="198">
        <v>3.12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11.25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6.78</v>
      </c>
      <c r="L75" s="198">
        <v>20.47</v>
      </c>
      <c r="M75" s="198">
        <v>0</v>
      </c>
      <c r="N75" s="198">
        <v>1.24</v>
      </c>
      <c r="O75" s="198">
        <v>1.02</v>
      </c>
      <c r="P75" s="198">
        <v>1.84</v>
      </c>
      <c r="Q75" s="198">
        <v>0.23</v>
      </c>
      <c r="R75" s="198">
        <v>0.44</v>
      </c>
      <c r="S75" s="198">
        <v>0.28000000000000003</v>
      </c>
      <c r="T75" s="198">
        <v>0</v>
      </c>
      <c r="U75" s="198">
        <v>13.6</v>
      </c>
      <c r="V75" s="198">
        <v>0</v>
      </c>
      <c r="W75" s="198">
        <v>0</v>
      </c>
      <c r="X75" s="198">
        <v>1.54</v>
      </c>
      <c r="Y75" s="198">
        <v>56.48</v>
      </c>
      <c r="Z75" s="198">
        <v>2.82</v>
      </c>
      <c r="AA75" s="198">
        <v>0.94</v>
      </c>
      <c r="AB75" s="198">
        <v>0</v>
      </c>
      <c r="AC75" s="198">
        <v>11.32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32.43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11.25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6.78</v>
      </c>
      <c r="L76" s="198">
        <v>20.47</v>
      </c>
      <c r="M76" s="198">
        <v>0</v>
      </c>
      <c r="N76" s="198">
        <v>1.24</v>
      </c>
      <c r="O76" s="198">
        <v>1.02</v>
      </c>
      <c r="P76" s="198">
        <v>1.84</v>
      </c>
      <c r="Q76" s="198">
        <v>0.23</v>
      </c>
      <c r="R76" s="198">
        <v>0.44</v>
      </c>
      <c r="S76" s="198">
        <v>0.28000000000000003</v>
      </c>
      <c r="T76" s="198">
        <v>0</v>
      </c>
      <c r="U76" s="198">
        <v>13.6</v>
      </c>
      <c r="V76" s="198">
        <v>0</v>
      </c>
      <c r="W76" s="198">
        <v>0</v>
      </c>
      <c r="X76" s="198">
        <v>1.54</v>
      </c>
      <c r="Y76" s="198">
        <v>56.48</v>
      </c>
      <c r="Z76" s="198">
        <v>2.82</v>
      </c>
      <c r="AA76" s="198">
        <v>0.94</v>
      </c>
      <c r="AB76" s="198">
        <v>0</v>
      </c>
      <c r="AC76" s="198">
        <v>11.32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32.43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11.25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6.78</v>
      </c>
      <c r="L77" s="198">
        <v>20.47</v>
      </c>
      <c r="M77" s="198">
        <v>0</v>
      </c>
      <c r="N77" s="198">
        <v>1.24</v>
      </c>
      <c r="O77" s="198">
        <v>1.02</v>
      </c>
      <c r="P77" s="198">
        <v>1.84</v>
      </c>
      <c r="Q77" s="198">
        <v>0.23</v>
      </c>
      <c r="R77" s="198">
        <v>0.44</v>
      </c>
      <c r="S77" s="198">
        <v>0.28000000000000003</v>
      </c>
      <c r="T77" s="198">
        <v>0</v>
      </c>
      <c r="U77" s="198">
        <v>13.6</v>
      </c>
      <c r="V77" s="198">
        <v>0</v>
      </c>
      <c r="W77" s="198">
        <v>0</v>
      </c>
      <c r="X77" s="198">
        <v>1.54</v>
      </c>
      <c r="Y77" s="198">
        <v>56.48</v>
      </c>
      <c r="Z77" s="198">
        <v>2.82</v>
      </c>
      <c r="AA77" s="198">
        <v>0.94</v>
      </c>
      <c r="AB77" s="198">
        <v>0</v>
      </c>
      <c r="AC77" s="198">
        <v>11.32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32.43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11.25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6.78</v>
      </c>
      <c r="L78" s="198">
        <v>20.47</v>
      </c>
      <c r="M78" s="198">
        <v>0</v>
      </c>
      <c r="N78" s="198">
        <v>1.24</v>
      </c>
      <c r="O78" s="198">
        <v>1.02</v>
      </c>
      <c r="P78" s="198">
        <v>1.84</v>
      </c>
      <c r="Q78" s="198">
        <v>0.23</v>
      </c>
      <c r="R78" s="198">
        <v>0.44</v>
      </c>
      <c r="S78" s="198">
        <v>0.28000000000000003</v>
      </c>
      <c r="T78" s="198">
        <v>0</v>
      </c>
      <c r="U78" s="198">
        <v>13.6</v>
      </c>
      <c r="V78" s="198">
        <v>0</v>
      </c>
      <c r="W78" s="198">
        <v>0</v>
      </c>
      <c r="X78" s="198">
        <v>1.54</v>
      </c>
      <c r="Y78" s="198">
        <v>56.48</v>
      </c>
      <c r="Z78" s="198">
        <v>2.82</v>
      </c>
      <c r="AA78" s="198">
        <v>0.94</v>
      </c>
      <c r="AB78" s="198">
        <v>0</v>
      </c>
      <c r="AC78" s="198">
        <v>11.32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32.43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11.28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6.78</v>
      </c>
      <c r="L79" s="198">
        <v>20.47</v>
      </c>
      <c r="M79" s="198">
        <v>0</v>
      </c>
      <c r="N79" s="198">
        <v>1.24</v>
      </c>
      <c r="O79" s="198">
        <v>1.02</v>
      </c>
      <c r="P79" s="198">
        <v>1.84</v>
      </c>
      <c r="Q79" s="198">
        <v>0.23</v>
      </c>
      <c r="R79" s="198">
        <v>0.44</v>
      </c>
      <c r="S79" s="198">
        <v>0.28000000000000003</v>
      </c>
      <c r="T79" s="198">
        <v>0</v>
      </c>
      <c r="U79" s="198">
        <v>13.6</v>
      </c>
      <c r="V79" s="198">
        <v>0</v>
      </c>
      <c r="W79" s="198">
        <v>0</v>
      </c>
      <c r="X79" s="198">
        <v>1.54</v>
      </c>
      <c r="Y79" s="198">
        <v>56.48</v>
      </c>
      <c r="Z79" s="198">
        <v>2.82</v>
      </c>
      <c r="AA79" s="198">
        <v>0.94</v>
      </c>
      <c r="AB79" s="198">
        <v>0</v>
      </c>
      <c r="AC79" s="198">
        <v>11.32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32.43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11.28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6.78</v>
      </c>
      <c r="L80" s="198">
        <v>20.47</v>
      </c>
      <c r="M80" s="198">
        <v>0</v>
      </c>
      <c r="N80" s="198">
        <v>1.24</v>
      </c>
      <c r="O80" s="198">
        <v>1.02</v>
      </c>
      <c r="P80" s="198">
        <v>1.84</v>
      </c>
      <c r="Q80" s="198">
        <v>0.23</v>
      </c>
      <c r="R80" s="198">
        <v>0.44</v>
      </c>
      <c r="S80" s="198">
        <v>0.28000000000000003</v>
      </c>
      <c r="T80" s="198">
        <v>0</v>
      </c>
      <c r="U80" s="198">
        <v>13.6</v>
      </c>
      <c r="V80" s="198">
        <v>0</v>
      </c>
      <c r="W80" s="198">
        <v>0</v>
      </c>
      <c r="X80" s="198">
        <v>1.54</v>
      </c>
      <c r="Y80" s="198">
        <v>56.48</v>
      </c>
      <c r="Z80" s="198">
        <v>2.82</v>
      </c>
      <c r="AA80" s="198">
        <v>0.94</v>
      </c>
      <c r="AB80" s="198">
        <v>0</v>
      </c>
      <c r="AC80" s="198">
        <v>11.32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32.43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11.28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6.78</v>
      </c>
      <c r="L81" s="198">
        <v>20.47</v>
      </c>
      <c r="M81" s="198">
        <v>0</v>
      </c>
      <c r="N81" s="198">
        <v>1.24</v>
      </c>
      <c r="O81" s="198">
        <v>1.02</v>
      </c>
      <c r="P81" s="198">
        <v>1.84</v>
      </c>
      <c r="Q81" s="198">
        <v>0.23</v>
      </c>
      <c r="R81" s="198">
        <v>0.44</v>
      </c>
      <c r="S81" s="198">
        <v>0.28000000000000003</v>
      </c>
      <c r="T81" s="198">
        <v>0</v>
      </c>
      <c r="U81" s="198">
        <v>13.6</v>
      </c>
      <c r="V81" s="198">
        <v>0</v>
      </c>
      <c r="W81" s="198">
        <v>0</v>
      </c>
      <c r="X81" s="198">
        <v>1.54</v>
      </c>
      <c r="Y81" s="198">
        <v>56.48</v>
      </c>
      <c r="Z81" s="198">
        <v>2.82</v>
      </c>
      <c r="AA81" s="198">
        <v>0.94</v>
      </c>
      <c r="AB81" s="198">
        <v>0</v>
      </c>
      <c r="AC81" s="198">
        <v>11.32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32.43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11.28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6.78</v>
      </c>
      <c r="L82" s="198">
        <v>20.47</v>
      </c>
      <c r="M82" s="198">
        <v>0</v>
      </c>
      <c r="N82" s="198">
        <v>1.24</v>
      </c>
      <c r="O82" s="198">
        <v>1.02</v>
      </c>
      <c r="P82" s="198">
        <v>1.84</v>
      </c>
      <c r="Q82" s="198">
        <v>0.23</v>
      </c>
      <c r="R82" s="198">
        <v>0.44</v>
      </c>
      <c r="S82" s="198">
        <v>0.28000000000000003</v>
      </c>
      <c r="T82" s="198">
        <v>0</v>
      </c>
      <c r="U82" s="198">
        <v>13.6</v>
      </c>
      <c r="V82" s="198">
        <v>0</v>
      </c>
      <c r="W82" s="198">
        <v>0</v>
      </c>
      <c r="X82" s="198">
        <v>1.54</v>
      </c>
      <c r="Y82" s="198">
        <v>56.48</v>
      </c>
      <c r="Z82" s="198">
        <v>2.82</v>
      </c>
      <c r="AA82" s="198">
        <v>0.94</v>
      </c>
      <c r="AB82" s="198">
        <v>0</v>
      </c>
      <c r="AC82" s="198">
        <v>11.32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32.43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11.28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6.78</v>
      </c>
      <c r="L83" s="198">
        <v>19.510000000000002</v>
      </c>
      <c r="M83" s="198">
        <v>0</v>
      </c>
      <c r="N83" s="198">
        <v>1.24</v>
      </c>
      <c r="O83" s="198">
        <v>1.02</v>
      </c>
      <c r="P83" s="198">
        <v>1.84</v>
      </c>
      <c r="Q83" s="198">
        <v>0.23</v>
      </c>
      <c r="R83" s="198">
        <v>0.44</v>
      </c>
      <c r="S83" s="198">
        <v>0.28000000000000003</v>
      </c>
      <c r="T83" s="198">
        <v>0</v>
      </c>
      <c r="U83" s="198">
        <v>13.6</v>
      </c>
      <c r="V83" s="198">
        <v>0</v>
      </c>
      <c r="W83" s="198">
        <v>0</v>
      </c>
      <c r="X83" s="198">
        <v>1.54</v>
      </c>
      <c r="Y83" s="198">
        <v>56.48</v>
      </c>
      <c r="Z83" s="198">
        <v>2.82</v>
      </c>
      <c r="AA83" s="198">
        <v>0.94</v>
      </c>
      <c r="AB83" s="198">
        <v>0</v>
      </c>
      <c r="AC83" s="198">
        <v>11.32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32.43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11.28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6.78</v>
      </c>
      <c r="L84" s="198">
        <v>19.510000000000002</v>
      </c>
      <c r="M84" s="198">
        <v>0</v>
      </c>
      <c r="N84" s="198">
        <v>1.24</v>
      </c>
      <c r="O84" s="198">
        <v>1.02</v>
      </c>
      <c r="P84" s="198">
        <v>1.84</v>
      </c>
      <c r="Q84" s="198">
        <v>0.23</v>
      </c>
      <c r="R84" s="198">
        <v>0.44</v>
      </c>
      <c r="S84" s="198">
        <v>0.28000000000000003</v>
      </c>
      <c r="T84" s="198">
        <v>0</v>
      </c>
      <c r="U84" s="198">
        <v>13.6</v>
      </c>
      <c r="V84" s="198">
        <v>0</v>
      </c>
      <c r="W84" s="198">
        <v>0</v>
      </c>
      <c r="X84" s="198">
        <v>1.54</v>
      </c>
      <c r="Y84" s="198">
        <v>56.48</v>
      </c>
      <c r="Z84" s="198">
        <v>2.82</v>
      </c>
      <c r="AA84" s="198">
        <v>0.94</v>
      </c>
      <c r="AB84" s="198">
        <v>0</v>
      </c>
      <c r="AC84" s="198">
        <v>11.32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32.43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11.28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6.78</v>
      </c>
      <c r="L85" s="198">
        <v>19.510000000000002</v>
      </c>
      <c r="M85" s="198">
        <v>0</v>
      </c>
      <c r="N85" s="198">
        <v>1.24</v>
      </c>
      <c r="O85" s="198">
        <v>1.02</v>
      </c>
      <c r="P85" s="198">
        <v>1.84</v>
      </c>
      <c r="Q85" s="198">
        <v>0.23</v>
      </c>
      <c r="R85" s="198">
        <v>0.44</v>
      </c>
      <c r="S85" s="198">
        <v>0.27</v>
      </c>
      <c r="T85" s="198">
        <v>0</v>
      </c>
      <c r="U85" s="198">
        <v>13.6</v>
      </c>
      <c r="V85" s="198">
        <v>0</v>
      </c>
      <c r="W85" s="198">
        <v>0</v>
      </c>
      <c r="X85" s="198">
        <v>1.54</v>
      </c>
      <c r="Y85" s="198">
        <v>56.48</v>
      </c>
      <c r="Z85" s="198">
        <v>2.82</v>
      </c>
      <c r="AA85" s="198">
        <v>0.94</v>
      </c>
      <c r="AB85" s="198">
        <v>0</v>
      </c>
      <c r="AC85" s="198">
        <v>11.32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32.43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11.28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6.78</v>
      </c>
      <c r="L86" s="198">
        <v>19.510000000000002</v>
      </c>
      <c r="M86" s="198">
        <v>0</v>
      </c>
      <c r="N86" s="198">
        <v>1.24</v>
      </c>
      <c r="O86" s="198">
        <v>1.02</v>
      </c>
      <c r="P86" s="198">
        <v>1.84</v>
      </c>
      <c r="Q86" s="198">
        <v>0.23</v>
      </c>
      <c r="R86" s="198">
        <v>0.44</v>
      </c>
      <c r="S86" s="198">
        <v>0.27</v>
      </c>
      <c r="T86" s="198">
        <v>0</v>
      </c>
      <c r="U86" s="198">
        <v>13.6</v>
      </c>
      <c r="V86" s="198">
        <v>0</v>
      </c>
      <c r="W86" s="198">
        <v>0</v>
      </c>
      <c r="X86" s="198">
        <v>1.54</v>
      </c>
      <c r="Y86" s="198">
        <v>56.48</v>
      </c>
      <c r="Z86" s="198">
        <v>2.82</v>
      </c>
      <c r="AA86" s="198">
        <v>0.94</v>
      </c>
      <c r="AB86" s="198">
        <v>0</v>
      </c>
      <c r="AC86" s="198">
        <v>11.32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32.43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11.31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6.81</v>
      </c>
      <c r="L87" s="198">
        <v>19.510000000000002</v>
      </c>
      <c r="M87" s="198">
        <v>0</v>
      </c>
      <c r="N87" s="198">
        <v>1.24</v>
      </c>
      <c r="O87" s="198">
        <v>1.02</v>
      </c>
      <c r="P87" s="198">
        <v>1.84</v>
      </c>
      <c r="Q87" s="198">
        <v>0.23</v>
      </c>
      <c r="R87" s="198">
        <v>0.44</v>
      </c>
      <c r="S87" s="198">
        <v>0.27</v>
      </c>
      <c r="T87" s="198">
        <v>0</v>
      </c>
      <c r="U87" s="198">
        <v>13.6</v>
      </c>
      <c r="V87" s="198">
        <v>0</v>
      </c>
      <c r="W87" s="198">
        <v>0</v>
      </c>
      <c r="X87" s="198">
        <v>1.54</v>
      </c>
      <c r="Y87" s="198">
        <v>56.48</v>
      </c>
      <c r="Z87" s="198">
        <v>2.82</v>
      </c>
      <c r="AA87" s="198">
        <v>0.94</v>
      </c>
      <c r="AB87" s="198">
        <v>0</v>
      </c>
      <c r="AC87" s="198">
        <v>11.32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32.43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11.31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6.81</v>
      </c>
      <c r="L88" s="198">
        <v>19.510000000000002</v>
      </c>
      <c r="M88" s="198">
        <v>0</v>
      </c>
      <c r="N88" s="198">
        <v>1.24</v>
      </c>
      <c r="O88" s="198">
        <v>1.02</v>
      </c>
      <c r="P88" s="198">
        <v>1.84</v>
      </c>
      <c r="Q88" s="198">
        <v>0.23</v>
      </c>
      <c r="R88" s="198">
        <v>0.44</v>
      </c>
      <c r="S88" s="198">
        <v>0.27</v>
      </c>
      <c r="T88" s="198">
        <v>0</v>
      </c>
      <c r="U88" s="198">
        <v>13.6</v>
      </c>
      <c r="V88" s="198">
        <v>0</v>
      </c>
      <c r="W88" s="198">
        <v>0</v>
      </c>
      <c r="X88" s="198">
        <v>1.54</v>
      </c>
      <c r="Y88" s="198">
        <v>56.48</v>
      </c>
      <c r="Z88" s="198">
        <v>2.82</v>
      </c>
      <c r="AA88" s="198">
        <v>0.94</v>
      </c>
      <c r="AB88" s="198">
        <v>0</v>
      </c>
      <c r="AC88" s="198">
        <v>11.32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32.43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11.31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6.81</v>
      </c>
      <c r="L89" s="198">
        <v>19.510000000000002</v>
      </c>
      <c r="M89" s="198">
        <v>0</v>
      </c>
      <c r="N89" s="198">
        <v>1.24</v>
      </c>
      <c r="O89" s="198">
        <v>1.02</v>
      </c>
      <c r="P89" s="198">
        <v>1.84</v>
      </c>
      <c r="Q89" s="198">
        <v>0.23</v>
      </c>
      <c r="R89" s="198">
        <v>0.44</v>
      </c>
      <c r="S89" s="198">
        <v>0.27</v>
      </c>
      <c r="T89" s="198">
        <v>0</v>
      </c>
      <c r="U89" s="198">
        <v>13.6</v>
      </c>
      <c r="V89" s="198">
        <v>0</v>
      </c>
      <c r="W89" s="198">
        <v>0</v>
      </c>
      <c r="X89" s="198">
        <v>1.54</v>
      </c>
      <c r="Y89" s="198">
        <v>56.48</v>
      </c>
      <c r="Z89" s="198">
        <v>2.82</v>
      </c>
      <c r="AA89" s="198">
        <v>0.94</v>
      </c>
      <c r="AB89" s="198">
        <v>0</v>
      </c>
      <c r="AC89" s="198">
        <v>11.32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32.43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11.31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6.81</v>
      </c>
      <c r="L90" s="198">
        <v>19.510000000000002</v>
      </c>
      <c r="M90" s="198">
        <v>0</v>
      </c>
      <c r="N90" s="198">
        <v>1.24</v>
      </c>
      <c r="O90" s="198">
        <v>1.02</v>
      </c>
      <c r="P90" s="198">
        <v>1.84</v>
      </c>
      <c r="Q90" s="198">
        <v>0.23</v>
      </c>
      <c r="R90" s="198">
        <v>0.44</v>
      </c>
      <c r="S90" s="198">
        <v>0.27</v>
      </c>
      <c r="T90" s="198">
        <v>0</v>
      </c>
      <c r="U90" s="198">
        <v>13.6</v>
      </c>
      <c r="V90" s="198">
        <v>0</v>
      </c>
      <c r="W90" s="198">
        <v>0</v>
      </c>
      <c r="X90" s="198">
        <v>1.54</v>
      </c>
      <c r="Y90" s="198">
        <v>56.48</v>
      </c>
      <c r="Z90" s="198">
        <v>2.82</v>
      </c>
      <c r="AA90" s="198">
        <v>0.94</v>
      </c>
      <c r="AB90" s="198">
        <v>0</v>
      </c>
      <c r="AC90" s="198">
        <v>11.32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32.43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11.34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23.11</v>
      </c>
      <c r="J91" s="198">
        <v>0</v>
      </c>
      <c r="K91" s="198">
        <v>6.81</v>
      </c>
      <c r="L91" s="198">
        <v>56.86</v>
      </c>
      <c r="M91" s="198">
        <v>0</v>
      </c>
      <c r="N91" s="198">
        <v>1.24</v>
      </c>
      <c r="O91" s="198">
        <v>1.02</v>
      </c>
      <c r="P91" s="198">
        <v>1.72</v>
      </c>
      <c r="Q91" s="198">
        <v>3.85</v>
      </c>
      <c r="R91" s="198">
        <v>7.39</v>
      </c>
      <c r="S91" s="198">
        <v>4.16</v>
      </c>
      <c r="T91" s="198">
        <v>0</v>
      </c>
      <c r="U91" s="198">
        <v>13.6</v>
      </c>
      <c r="V91" s="198">
        <v>0</v>
      </c>
      <c r="W91" s="198">
        <v>0</v>
      </c>
      <c r="X91" s="198">
        <v>1.54</v>
      </c>
      <c r="Y91" s="198">
        <v>56.48</v>
      </c>
      <c r="Z91" s="198">
        <v>2.82</v>
      </c>
      <c r="AA91" s="198">
        <v>13.32</v>
      </c>
      <c r="AB91" s="198">
        <v>0</v>
      </c>
      <c r="AC91" s="198">
        <v>11.32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32.43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11.34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23.11</v>
      </c>
      <c r="J92" s="198">
        <v>0</v>
      </c>
      <c r="K92" s="198">
        <v>6.81</v>
      </c>
      <c r="L92" s="198">
        <v>56.86</v>
      </c>
      <c r="M92" s="198">
        <v>0</v>
      </c>
      <c r="N92" s="198">
        <v>1.24</v>
      </c>
      <c r="O92" s="198">
        <v>1.02</v>
      </c>
      <c r="P92" s="198">
        <v>1.72</v>
      </c>
      <c r="Q92" s="198">
        <v>3.85</v>
      </c>
      <c r="R92" s="198">
        <v>7.39</v>
      </c>
      <c r="S92" s="198">
        <v>4.16</v>
      </c>
      <c r="T92" s="198">
        <v>0</v>
      </c>
      <c r="U92" s="198">
        <v>13.6</v>
      </c>
      <c r="V92" s="198">
        <v>0</v>
      </c>
      <c r="W92" s="198">
        <v>0</v>
      </c>
      <c r="X92" s="198">
        <v>1.54</v>
      </c>
      <c r="Y92" s="198">
        <v>56.48</v>
      </c>
      <c r="Z92" s="198">
        <v>2.82</v>
      </c>
      <c r="AA92" s="198">
        <v>13.32</v>
      </c>
      <c r="AB92" s="198">
        <v>0</v>
      </c>
      <c r="AC92" s="198">
        <v>11.32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32.43</v>
      </c>
      <c r="AJ92" s="198">
        <v>0</v>
      </c>
      <c r="AK92" s="198">
        <v>3.11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11.34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23.11</v>
      </c>
      <c r="J93" s="198">
        <v>0</v>
      </c>
      <c r="K93" s="198">
        <v>78.73</v>
      </c>
      <c r="L93" s="198">
        <v>56.86</v>
      </c>
      <c r="M93" s="198">
        <v>0</v>
      </c>
      <c r="N93" s="198">
        <v>1.24</v>
      </c>
      <c r="O93" s="198">
        <v>1.02</v>
      </c>
      <c r="P93" s="198">
        <v>1.72</v>
      </c>
      <c r="Q93" s="198">
        <v>3.85</v>
      </c>
      <c r="R93" s="198">
        <v>7.39</v>
      </c>
      <c r="S93" s="198">
        <v>4.16</v>
      </c>
      <c r="T93" s="198">
        <v>0</v>
      </c>
      <c r="U93" s="198">
        <v>13.6</v>
      </c>
      <c r="V93" s="198">
        <v>0</v>
      </c>
      <c r="W93" s="198">
        <v>0</v>
      </c>
      <c r="X93" s="198">
        <v>1.54</v>
      </c>
      <c r="Y93" s="198">
        <v>56.48</v>
      </c>
      <c r="Z93" s="198">
        <v>2.82</v>
      </c>
      <c r="AA93" s="198">
        <v>13.32</v>
      </c>
      <c r="AB93" s="198">
        <v>0</v>
      </c>
      <c r="AC93" s="198">
        <v>11.32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32.43</v>
      </c>
      <c r="AJ93" s="198">
        <v>0</v>
      </c>
      <c r="AK93" s="198">
        <v>3.12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11.34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23.11</v>
      </c>
      <c r="J94" s="198">
        <v>0</v>
      </c>
      <c r="K94" s="198">
        <v>78.73</v>
      </c>
      <c r="L94" s="198">
        <v>56.86</v>
      </c>
      <c r="M94" s="198">
        <v>0</v>
      </c>
      <c r="N94" s="198">
        <v>1.24</v>
      </c>
      <c r="O94" s="198">
        <v>1.02</v>
      </c>
      <c r="P94" s="198">
        <v>1.72</v>
      </c>
      <c r="Q94" s="198">
        <v>3.85</v>
      </c>
      <c r="R94" s="198">
        <v>7.39</v>
      </c>
      <c r="S94" s="198">
        <v>4.16</v>
      </c>
      <c r="T94" s="198">
        <v>0</v>
      </c>
      <c r="U94" s="198">
        <v>13.6</v>
      </c>
      <c r="V94" s="198">
        <v>0</v>
      </c>
      <c r="W94" s="198">
        <v>0</v>
      </c>
      <c r="X94" s="198">
        <v>1.54</v>
      </c>
      <c r="Y94" s="198">
        <v>56.48</v>
      </c>
      <c r="Z94" s="198">
        <v>2.83</v>
      </c>
      <c r="AA94" s="198">
        <v>13.32</v>
      </c>
      <c r="AB94" s="198">
        <v>0</v>
      </c>
      <c r="AC94" s="198">
        <v>11.32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32.43</v>
      </c>
      <c r="AJ94" s="198">
        <v>0</v>
      </c>
      <c r="AK94" s="198">
        <v>3.11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11.34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23.11</v>
      </c>
      <c r="J95" s="198">
        <v>0</v>
      </c>
      <c r="K95" s="198">
        <v>83.52</v>
      </c>
      <c r="L95" s="198">
        <v>56.86</v>
      </c>
      <c r="M95" s="198">
        <v>0</v>
      </c>
      <c r="N95" s="198">
        <v>1.24</v>
      </c>
      <c r="O95" s="198">
        <v>1.02</v>
      </c>
      <c r="P95" s="198">
        <v>1.68</v>
      </c>
      <c r="Q95" s="198">
        <v>3.85</v>
      </c>
      <c r="R95" s="198">
        <v>7.39</v>
      </c>
      <c r="S95" s="198">
        <v>4.16</v>
      </c>
      <c r="T95" s="198">
        <v>0</v>
      </c>
      <c r="U95" s="198">
        <v>13.6</v>
      </c>
      <c r="V95" s="198">
        <v>0</v>
      </c>
      <c r="W95" s="198">
        <v>0</v>
      </c>
      <c r="X95" s="198">
        <v>1.54</v>
      </c>
      <c r="Y95" s="198">
        <v>56.48</v>
      </c>
      <c r="Z95" s="198">
        <v>2.82</v>
      </c>
      <c r="AA95" s="198">
        <v>13.32</v>
      </c>
      <c r="AB95" s="198">
        <v>0</v>
      </c>
      <c r="AC95" s="198">
        <v>11.32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32.43</v>
      </c>
      <c r="AJ95" s="198">
        <v>0</v>
      </c>
      <c r="AK95" s="198">
        <v>2.82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11.34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23.11</v>
      </c>
      <c r="J96" s="198">
        <v>0</v>
      </c>
      <c r="K96" s="198">
        <v>83.52</v>
      </c>
      <c r="L96" s="198">
        <v>56.86</v>
      </c>
      <c r="M96" s="198">
        <v>0</v>
      </c>
      <c r="N96" s="198">
        <v>1.24</v>
      </c>
      <c r="O96" s="198">
        <v>1.02</v>
      </c>
      <c r="P96" s="198">
        <v>1.68</v>
      </c>
      <c r="Q96" s="198">
        <v>3.85</v>
      </c>
      <c r="R96" s="198">
        <v>7.39</v>
      </c>
      <c r="S96" s="198">
        <v>4.16</v>
      </c>
      <c r="T96" s="198">
        <v>0</v>
      </c>
      <c r="U96" s="198">
        <v>13.6</v>
      </c>
      <c r="V96" s="198">
        <v>0</v>
      </c>
      <c r="W96" s="198">
        <v>0</v>
      </c>
      <c r="X96" s="198">
        <v>1.54</v>
      </c>
      <c r="Y96" s="198">
        <v>56.48</v>
      </c>
      <c r="Z96" s="198">
        <v>2.82</v>
      </c>
      <c r="AA96" s="198">
        <v>13.32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32.43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11.34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23.11</v>
      </c>
      <c r="J97" s="198">
        <v>0</v>
      </c>
      <c r="K97" s="198">
        <v>83.52</v>
      </c>
      <c r="L97" s="198">
        <v>56.86</v>
      </c>
      <c r="M97" s="198">
        <v>0</v>
      </c>
      <c r="N97" s="198">
        <v>1.24</v>
      </c>
      <c r="O97" s="198">
        <v>1.02</v>
      </c>
      <c r="P97" s="198">
        <v>2.8</v>
      </c>
      <c r="Q97" s="198">
        <v>3.85</v>
      </c>
      <c r="R97" s="198">
        <v>7.09</v>
      </c>
      <c r="S97" s="198">
        <v>3.82</v>
      </c>
      <c r="T97" s="198">
        <v>0</v>
      </c>
      <c r="U97" s="198">
        <v>13.6</v>
      </c>
      <c r="V97" s="198">
        <v>0</v>
      </c>
      <c r="W97" s="198">
        <v>0</v>
      </c>
      <c r="X97" s="198">
        <v>1.54</v>
      </c>
      <c r="Y97" s="198">
        <v>56.48</v>
      </c>
      <c r="Z97" s="198">
        <v>2.82</v>
      </c>
      <c r="AA97" s="198">
        <v>13.32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32.43</v>
      </c>
      <c r="AJ97" s="198">
        <v>0</v>
      </c>
      <c r="AK97" s="198">
        <v>0.06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11.34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23.11</v>
      </c>
      <c r="J98" s="198">
        <v>0</v>
      </c>
      <c r="K98" s="198">
        <v>83.52</v>
      </c>
      <c r="L98" s="198">
        <v>56.86</v>
      </c>
      <c r="M98" s="198">
        <v>0</v>
      </c>
      <c r="N98" s="198">
        <v>1.24</v>
      </c>
      <c r="O98" s="198">
        <v>1.02</v>
      </c>
      <c r="P98" s="198">
        <v>2.8</v>
      </c>
      <c r="Q98" s="198">
        <v>3.85</v>
      </c>
      <c r="R98" s="198">
        <v>7.09</v>
      </c>
      <c r="S98" s="198">
        <v>3.82</v>
      </c>
      <c r="T98" s="198">
        <v>0</v>
      </c>
      <c r="U98" s="198">
        <v>13.6</v>
      </c>
      <c r="V98" s="198">
        <v>0</v>
      </c>
      <c r="W98" s="198">
        <v>0</v>
      </c>
      <c r="X98" s="198">
        <v>1.54</v>
      </c>
      <c r="Y98" s="198">
        <v>56.48</v>
      </c>
      <c r="Z98" s="198">
        <v>2.82</v>
      </c>
      <c r="AA98" s="198">
        <v>13.32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32.43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0.27065749999999972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0.89125000000000232</v>
      </c>
      <c r="L99">
        <f t="shared" si="0"/>
        <v>0.93548499999999968</v>
      </c>
      <c r="M99">
        <f t="shared" si="0"/>
        <v>0</v>
      </c>
      <c r="N99">
        <f t="shared" si="0"/>
        <v>2.9759999999999953E-2</v>
      </c>
      <c r="O99">
        <f t="shared" si="0"/>
        <v>2.3952499999999991E-2</v>
      </c>
      <c r="P99">
        <f t="shared" si="0"/>
        <v>4.4390000000000054E-2</v>
      </c>
      <c r="Q99">
        <f t="shared" si="0"/>
        <v>4.940999999999994E-2</v>
      </c>
      <c r="R99">
        <f t="shared" si="0"/>
        <v>8.7472499999999953E-2</v>
      </c>
      <c r="S99">
        <f t="shared" si="0"/>
        <v>4.9797500000000008E-2</v>
      </c>
      <c r="T99">
        <f t="shared" si="0"/>
        <v>0</v>
      </c>
      <c r="U99">
        <f t="shared" si="0"/>
        <v>0.32628999999999986</v>
      </c>
      <c r="V99">
        <f t="shared" si="0"/>
        <v>0</v>
      </c>
      <c r="W99">
        <f t="shared" si="0"/>
        <v>0</v>
      </c>
      <c r="X99">
        <f t="shared" si="0"/>
        <v>0.11428000000000034</v>
      </c>
      <c r="Y99">
        <f t="shared" si="0"/>
        <v>1.3555199999999976</v>
      </c>
      <c r="Z99">
        <f t="shared" si="0"/>
        <v>0.23513000000000106</v>
      </c>
      <c r="AA99">
        <f t="shared" si="0"/>
        <v>0.15612250000000011</v>
      </c>
      <c r="AB99">
        <f t="shared" si="0"/>
        <v>0</v>
      </c>
      <c r="AC99">
        <f t="shared" si="0"/>
        <v>0.26166000000000023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0.8078474999999985</v>
      </c>
      <c r="AJ99">
        <f t="shared" si="0"/>
        <v>0</v>
      </c>
      <c r="AK99">
        <f t="shared" si="0"/>
        <v>5.6542500000000051E-2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12.12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12.12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12.12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12.12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12.12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12.12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12.12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12.12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12.12</v>
      </c>
      <c r="AJ19" s="198">
        <v>0</v>
      </c>
      <c r="AK19" s="198">
        <v>-8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12.12</v>
      </c>
      <c r="AJ20" s="198">
        <v>0</v>
      </c>
      <c r="AK20" s="198">
        <v>-3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12.12</v>
      </c>
      <c r="AJ21" s="198">
        <v>0</v>
      </c>
      <c r="AK21" s="198">
        <v>-6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12.12</v>
      </c>
      <c r="AJ22" s="198">
        <v>0</v>
      </c>
      <c r="AK22" s="198">
        <v>-7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12.12</v>
      </c>
      <c r="AJ23" s="198">
        <v>0</v>
      </c>
      <c r="AK23" s="198">
        <v>-8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12.12</v>
      </c>
      <c r="AJ24" s="198">
        <v>0</v>
      </c>
      <c r="AK24" s="198">
        <v>-9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12.12</v>
      </c>
      <c r="AJ25" s="198">
        <v>0</v>
      </c>
      <c r="AK25" s="198">
        <v>-15.07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12.12</v>
      </c>
      <c r="AJ26" s="198">
        <v>0</v>
      </c>
      <c r="AK26" s="198">
        <v>-9.6199999999999992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12.12</v>
      </c>
      <c r="AJ27" s="198">
        <v>0</v>
      </c>
      <c r="AK27" s="198">
        <v>-5.87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12.12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12.12</v>
      </c>
      <c r="AJ29" s="198">
        <v>0</v>
      </c>
      <c r="AK29" s="198">
        <v>-2.4900000000000002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12.12</v>
      </c>
      <c r="AJ30" s="198">
        <v>0</v>
      </c>
      <c r="AK30" s="198">
        <v>-2.4900000000000002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12.12</v>
      </c>
      <c r="AJ31" s="198">
        <v>0</v>
      </c>
      <c r="AK31" s="198">
        <v>-2.4900000000000002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12.12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12.12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12.12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12.12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12.12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12.12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12.27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12.27</v>
      </c>
      <c r="AJ40" s="198">
        <v>0</v>
      </c>
      <c r="AK40" s="198">
        <v>-7.17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12.27</v>
      </c>
      <c r="AJ41" s="198">
        <v>0</v>
      </c>
      <c r="AK41" s="198">
        <v>-7.17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12.27</v>
      </c>
      <c r="AJ42" s="198">
        <v>0</v>
      </c>
      <c r="AK42" s="198">
        <v>-7.17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12.27</v>
      </c>
      <c r="AJ43" s="198">
        <v>0</v>
      </c>
      <c r="AK43" s="198">
        <v>-7.17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12.27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12.27</v>
      </c>
      <c r="AJ45" s="198">
        <v>0</v>
      </c>
      <c r="AK45" s="198">
        <v>-7.17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12.2</v>
      </c>
      <c r="AJ46" s="198">
        <v>0</v>
      </c>
      <c r="AK46" s="198">
        <v>-7.17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12.2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12.2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12.2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12.2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12.2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12.2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14.96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14.96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12.23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12.2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12.23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12.23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12.23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12.23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15.27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15.27</v>
      </c>
      <c r="AJ62" s="198">
        <v>0</v>
      </c>
      <c r="AK62" s="198">
        <v>-2.4900000000000002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12.23</v>
      </c>
      <c r="AJ63" s="198">
        <v>0</v>
      </c>
      <c r="AK63" s="198">
        <v>-2.4900000000000002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12.23</v>
      </c>
      <c r="AJ64" s="198">
        <v>0</v>
      </c>
      <c r="AK64" s="198">
        <v>-2.4900000000000002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12.23</v>
      </c>
      <c r="AJ65" s="198">
        <v>0</v>
      </c>
      <c r="AK65" s="198">
        <v>-2.4900000000000002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12.23</v>
      </c>
      <c r="AJ66" s="198">
        <v>0</v>
      </c>
      <c r="AK66" s="198">
        <v>-2.4900000000000002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12.23</v>
      </c>
      <c r="AJ67" s="198">
        <v>0</v>
      </c>
      <c r="AK67" s="198">
        <v>-7.17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12.2</v>
      </c>
      <c r="AJ68" s="198">
        <v>0</v>
      </c>
      <c r="AK68" s="198">
        <v>-5.33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12.23</v>
      </c>
      <c r="AJ69" s="198">
        <v>0</v>
      </c>
      <c r="AK69" s="198">
        <v>-7.14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12.23</v>
      </c>
      <c r="AJ70" s="198">
        <v>0</v>
      </c>
      <c r="AK70" s="198">
        <v>-7.17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12.23</v>
      </c>
      <c r="AJ71" s="198">
        <v>0</v>
      </c>
      <c r="AK71" s="198">
        <v>-7.17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12.23</v>
      </c>
      <c r="AJ72" s="198">
        <v>0</v>
      </c>
      <c r="AK72" s="198">
        <v>-7.17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12.23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12.23</v>
      </c>
      <c r="AJ74" s="198">
        <v>0</v>
      </c>
      <c r="AK74" s="198">
        <v>-7.17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12.23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12.23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12.23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12.23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12.23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12.23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12.23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12.23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12.23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12.23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12.23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12.23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12.23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12.23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12.23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12.23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12.23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12.23</v>
      </c>
      <c r="AJ92" s="198">
        <v>0</v>
      </c>
      <c r="AK92" s="198">
        <v>-2.4500000000000002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12.23</v>
      </c>
      <c r="AJ93" s="198">
        <v>0</v>
      </c>
      <c r="AK93" s="198">
        <v>-2.4900000000000002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12.23</v>
      </c>
      <c r="AJ94" s="198">
        <v>0</v>
      </c>
      <c r="AK94" s="198">
        <v>-2.4500000000000002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12.23</v>
      </c>
      <c r="AJ95" s="198">
        <v>0</v>
      </c>
      <c r="AK95" s="198">
        <v>-0.61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12.23</v>
      </c>
      <c r="AJ96" s="198">
        <v>0</v>
      </c>
      <c r="AK96" s="198">
        <v>-1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12.23</v>
      </c>
      <c r="AJ97" s="198">
        <v>0</v>
      </c>
      <c r="AK97" s="198">
        <v>-2.99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12.23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0.29541750000000028</v>
      </c>
      <c r="AJ99">
        <f t="shared" si="0"/>
        <v>0</v>
      </c>
      <c r="AK99">
        <f t="shared" si="0"/>
        <v>-8.8340000000000071E-2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60.6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60.6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60.6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60.6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60.6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60.6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60.6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60.6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60.6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60.6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60.6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60.6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60.6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60.6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60.6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60.6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60.6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60.6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60.6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60.6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60.6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60.6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60.6</v>
      </c>
      <c r="AJ25" s="198">
        <v>0</v>
      </c>
      <c r="AK25" s="198">
        <v>4.2300000000000004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60.6</v>
      </c>
      <c r="AJ26" s="198">
        <v>0</v>
      </c>
      <c r="AK26" s="198">
        <v>3.71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60.6</v>
      </c>
      <c r="AJ27" s="198">
        <v>0</v>
      </c>
      <c r="AK27" s="198">
        <v>3.35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60.6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60.6</v>
      </c>
      <c r="AJ29" s="198">
        <v>0</v>
      </c>
      <c r="AK29" s="198">
        <v>4.79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60.6</v>
      </c>
      <c r="AJ30" s="198">
        <v>0</v>
      </c>
      <c r="AK30" s="198">
        <v>4.79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60.6</v>
      </c>
      <c r="AJ31" s="198">
        <v>0</v>
      </c>
      <c r="AK31" s="198">
        <v>4.79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60.6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60.6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60.6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60.6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60.6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60.6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60.6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86.36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86.36</v>
      </c>
      <c r="AJ40" s="198">
        <v>0</v>
      </c>
      <c r="AK40" s="198">
        <v>9.48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2.46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86.36</v>
      </c>
      <c r="AJ41" s="198">
        <v>0</v>
      </c>
      <c r="AK41" s="198">
        <v>9.48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2.46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86.36</v>
      </c>
      <c r="AJ42" s="198">
        <v>0</v>
      </c>
      <c r="AK42" s="198">
        <v>9.48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86.36</v>
      </c>
      <c r="AJ43" s="198">
        <v>0</v>
      </c>
      <c r="AK43" s="198">
        <v>9.48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86.36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86.36</v>
      </c>
      <c r="AJ45" s="198">
        <v>0</v>
      </c>
      <c r="AK45" s="198">
        <v>9.48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61</v>
      </c>
      <c r="AJ46" s="198">
        <v>0</v>
      </c>
      <c r="AK46" s="198">
        <v>9.48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61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61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2.5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61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2.5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61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61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61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74.8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74.8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61.15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61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61.15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61.15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61.15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61.15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81.13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81.13</v>
      </c>
      <c r="AJ62" s="198">
        <v>0</v>
      </c>
      <c r="AK62" s="198">
        <v>4.79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2.46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61.15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2.46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61.15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61.15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61.15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61.15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61</v>
      </c>
      <c r="AJ68" s="198">
        <v>0</v>
      </c>
      <c r="AK68" s="198">
        <v>9.34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61.15</v>
      </c>
      <c r="AJ69" s="198">
        <v>0</v>
      </c>
      <c r="AK69" s="198">
        <v>9.4700000000000006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61.15</v>
      </c>
      <c r="AJ70" s="198">
        <v>0</v>
      </c>
      <c r="AK70" s="198">
        <v>9.48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61.15</v>
      </c>
      <c r="AJ71" s="198">
        <v>0</v>
      </c>
      <c r="AK71" s="198">
        <v>9.48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61.15</v>
      </c>
      <c r="AJ72" s="198">
        <v>0</v>
      </c>
      <c r="AK72" s="198">
        <v>9.48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61.15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61.15</v>
      </c>
      <c r="AJ74" s="198">
        <v>0</v>
      </c>
      <c r="AK74" s="198">
        <v>9.48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61.15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61.15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61.15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61.15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61.15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61.15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61.15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61.15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61.15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61.15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61.15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61.15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61.15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61.15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61.15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61.15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61.15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61.15</v>
      </c>
      <c r="AJ92" s="198">
        <v>0</v>
      </c>
      <c r="AK92" s="198">
        <v>4.79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61.15</v>
      </c>
      <c r="AJ93" s="198">
        <v>0</v>
      </c>
      <c r="AK93" s="198">
        <v>4.79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61.15</v>
      </c>
      <c r="AJ94" s="198">
        <v>0</v>
      </c>
      <c r="AK94" s="198">
        <v>4.79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61.15</v>
      </c>
      <c r="AJ95" s="198">
        <v>0</v>
      </c>
      <c r="AK95" s="198">
        <v>4.62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61.15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61.15</v>
      </c>
      <c r="AJ97" s="198">
        <v>0</v>
      </c>
      <c r="AK97" s="198">
        <v>3.07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61.15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5.067000000000009E-2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1.5232449999999973</v>
      </c>
      <c r="AJ99">
        <f t="shared" si="0"/>
        <v>0</v>
      </c>
      <c r="AK99">
        <f t="shared" si="0"/>
        <v>0.13132000000000016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13.72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27.91</v>
      </c>
      <c r="J3" s="198">
        <v>0</v>
      </c>
      <c r="K3" s="198">
        <v>4.46</v>
      </c>
      <c r="L3" s="198">
        <v>377.13</v>
      </c>
      <c r="M3" s="198">
        <v>1.1599999999999999</v>
      </c>
      <c r="N3" s="198">
        <v>1.49</v>
      </c>
      <c r="O3" s="198">
        <v>0</v>
      </c>
      <c r="P3" s="198">
        <v>27.69</v>
      </c>
      <c r="Q3" s="198">
        <v>3.81</v>
      </c>
      <c r="R3" s="198">
        <v>6.5</v>
      </c>
      <c r="S3" s="198">
        <v>3.96</v>
      </c>
      <c r="T3" s="198">
        <v>0</v>
      </c>
      <c r="U3" s="198">
        <v>1.06</v>
      </c>
      <c r="V3" s="198">
        <v>0</v>
      </c>
      <c r="W3" s="198">
        <v>0</v>
      </c>
      <c r="X3" s="198">
        <v>30.88</v>
      </c>
      <c r="Y3" s="198">
        <v>9.15</v>
      </c>
      <c r="Z3" s="198">
        <v>44.66</v>
      </c>
      <c r="AA3" s="198">
        <v>20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38.56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13.72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27.91</v>
      </c>
      <c r="J4" s="198">
        <v>0</v>
      </c>
      <c r="K4" s="198">
        <v>4.46</v>
      </c>
      <c r="L4" s="198">
        <v>377.13</v>
      </c>
      <c r="M4" s="198">
        <v>1.1599999999999999</v>
      </c>
      <c r="N4" s="198">
        <v>1.49</v>
      </c>
      <c r="O4" s="198">
        <v>0</v>
      </c>
      <c r="P4" s="198">
        <v>27.69</v>
      </c>
      <c r="Q4" s="198">
        <v>3.81</v>
      </c>
      <c r="R4" s="198">
        <v>6.5</v>
      </c>
      <c r="S4" s="198">
        <v>3.96</v>
      </c>
      <c r="T4" s="198">
        <v>0</v>
      </c>
      <c r="U4" s="198">
        <v>1.06</v>
      </c>
      <c r="V4" s="198">
        <v>0</v>
      </c>
      <c r="W4" s="198">
        <v>0</v>
      </c>
      <c r="X4" s="198">
        <v>30.88</v>
      </c>
      <c r="Y4" s="198">
        <v>9.15</v>
      </c>
      <c r="Z4" s="198">
        <v>44.66</v>
      </c>
      <c r="AA4" s="198">
        <v>20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38.56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13.72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27.91</v>
      </c>
      <c r="J5" s="198">
        <v>0</v>
      </c>
      <c r="K5" s="198">
        <v>4.46</v>
      </c>
      <c r="L5" s="198">
        <v>377.13</v>
      </c>
      <c r="M5" s="198">
        <v>1.1599999999999999</v>
      </c>
      <c r="N5" s="198">
        <v>1.49</v>
      </c>
      <c r="O5" s="198">
        <v>0</v>
      </c>
      <c r="P5" s="198">
        <v>27.69</v>
      </c>
      <c r="Q5" s="198">
        <v>3.81</v>
      </c>
      <c r="R5" s="198">
        <v>6.5</v>
      </c>
      <c r="S5" s="198">
        <v>3.96</v>
      </c>
      <c r="T5" s="198">
        <v>0</v>
      </c>
      <c r="U5" s="198">
        <v>1.06</v>
      </c>
      <c r="V5" s="198">
        <v>0</v>
      </c>
      <c r="W5" s="198">
        <v>0</v>
      </c>
      <c r="X5" s="198">
        <v>30.88</v>
      </c>
      <c r="Y5" s="198">
        <v>9.15</v>
      </c>
      <c r="Z5" s="198">
        <v>44.66</v>
      </c>
      <c r="AA5" s="198">
        <v>20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38.56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13.72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27.91</v>
      </c>
      <c r="J6" s="198">
        <v>0</v>
      </c>
      <c r="K6" s="198">
        <v>4.46</v>
      </c>
      <c r="L6" s="198">
        <v>377.13</v>
      </c>
      <c r="M6" s="198">
        <v>1.1599999999999999</v>
      </c>
      <c r="N6" s="198">
        <v>1.49</v>
      </c>
      <c r="O6" s="198">
        <v>0</v>
      </c>
      <c r="P6" s="198">
        <v>27.69</v>
      </c>
      <c r="Q6" s="198">
        <v>3.81</v>
      </c>
      <c r="R6" s="198">
        <v>6.5</v>
      </c>
      <c r="S6" s="198">
        <v>3.96</v>
      </c>
      <c r="T6" s="198">
        <v>0</v>
      </c>
      <c r="U6" s="198">
        <v>1.06</v>
      </c>
      <c r="V6" s="198">
        <v>0</v>
      </c>
      <c r="W6" s="198">
        <v>0</v>
      </c>
      <c r="X6" s="198">
        <v>30.38</v>
      </c>
      <c r="Y6" s="198">
        <v>9.15</v>
      </c>
      <c r="Z6" s="198">
        <v>44.66</v>
      </c>
      <c r="AA6" s="198">
        <v>20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38.56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13.76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27.91</v>
      </c>
      <c r="J7" s="198">
        <v>0</v>
      </c>
      <c r="K7" s="198">
        <v>4.46</v>
      </c>
      <c r="L7" s="198">
        <v>377.13</v>
      </c>
      <c r="M7" s="198">
        <v>1.1599999999999999</v>
      </c>
      <c r="N7" s="198">
        <v>1.49</v>
      </c>
      <c r="O7" s="198">
        <v>0</v>
      </c>
      <c r="P7" s="198">
        <v>27.69</v>
      </c>
      <c r="Q7" s="198">
        <v>3.81</v>
      </c>
      <c r="R7" s="198">
        <v>6.5</v>
      </c>
      <c r="S7" s="198">
        <v>3.96</v>
      </c>
      <c r="T7" s="198">
        <v>0</v>
      </c>
      <c r="U7" s="198">
        <v>1.06</v>
      </c>
      <c r="V7" s="198">
        <v>0</v>
      </c>
      <c r="W7" s="198">
        <v>0</v>
      </c>
      <c r="X7" s="198">
        <v>30.26</v>
      </c>
      <c r="Y7" s="198">
        <v>9.15</v>
      </c>
      <c r="Z7" s="198">
        <v>44.66</v>
      </c>
      <c r="AA7" s="198">
        <v>20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38.56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13.76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27.91</v>
      </c>
      <c r="J8" s="198">
        <v>0</v>
      </c>
      <c r="K8" s="198">
        <v>4.46</v>
      </c>
      <c r="L8" s="198">
        <v>377.13</v>
      </c>
      <c r="M8" s="198">
        <v>1.1599999999999999</v>
      </c>
      <c r="N8" s="198">
        <v>1.49</v>
      </c>
      <c r="O8" s="198">
        <v>0</v>
      </c>
      <c r="P8" s="198">
        <v>27.69</v>
      </c>
      <c r="Q8" s="198">
        <v>3.81</v>
      </c>
      <c r="R8" s="198">
        <v>6.5</v>
      </c>
      <c r="S8" s="198">
        <v>3.96</v>
      </c>
      <c r="T8" s="198">
        <v>0</v>
      </c>
      <c r="U8" s="198">
        <v>1.06</v>
      </c>
      <c r="V8" s="198">
        <v>0</v>
      </c>
      <c r="W8" s="198">
        <v>0</v>
      </c>
      <c r="X8" s="198">
        <v>26.61</v>
      </c>
      <c r="Y8" s="198">
        <v>9.15</v>
      </c>
      <c r="Z8" s="198">
        <v>44.66</v>
      </c>
      <c r="AA8" s="198">
        <v>20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38.56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13.76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27.91</v>
      </c>
      <c r="J9" s="198">
        <v>0</v>
      </c>
      <c r="K9" s="198">
        <v>4.46</v>
      </c>
      <c r="L9" s="198">
        <v>377.13</v>
      </c>
      <c r="M9" s="198">
        <v>0</v>
      </c>
      <c r="N9" s="198">
        <v>1.49</v>
      </c>
      <c r="O9" s="198">
        <v>0</v>
      </c>
      <c r="P9" s="198">
        <v>27.69</v>
      </c>
      <c r="Q9" s="198">
        <v>3.81</v>
      </c>
      <c r="R9" s="198">
        <v>6.5</v>
      </c>
      <c r="S9" s="198">
        <v>3.96</v>
      </c>
      <c r="T9" s="198">
        <v>0</v>
      </c>
      <c r="U9" s="198">
        <v>1.06</v>
      </c>
      <c r="V9" s="198">
        <v>0</v>
      </c>
      <c r="W9" s="198">
        <v>0</v>
      </c>
      <c r="X9" s="198">
        <v>26.61</v>
      </c>
      <c r="Y9" s="198">
        <v>9.15</v>
      </c>
      <c r="Z9" s="198">
        <v>44.66</v>
      </c>
      <c r="AA9" s="198">
        <v>20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38.56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13.76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27.91</v>
      </c>
      <c r="J10" s="198">
        <v>0</v>
      </c>
      <c r="K10" s="198">
        <v>4.46</v>
      </c>
      <c r="L10" s="198">
        <v>377.13</v>
      </c>
      <c r="M10" s="198">
        <v>0</v>
      </c>
      <c r="N10" s="198">
        <v>1.49</v>
      </c>
      <c r="O10" s="198">
        <v>0</v>
      </c>
      <c r="P10" s="198">
        <v>27.69</v>
      </c>
      <c r="Q10" s="198">
        <v>3.81</v>
      </c>
      <c r="R10" s="198">
        <v>6.5</v>
      </c>
      <c r="S10" s="198">
        <v>3.96</v>
      </c>
      <c r="T10" s="198">
        <v>0</v>
      </c>
      <c r="U10" s="198">
        <v>1.06</v>
      </c>
      <c r="V10" s="198">
        <v>0</v>
      </c>
      <c r="W10" s="198">
        <v>0</v>
      </c>
      <c r="X10" s="198">
        <v>26.61</v>
      </c>
      <c r="Y10" s="198">
        <v>9.15</v>
      </c>
      <c r="Z10" s="198">
        <v>44.66</v>
      </c>
      <c r="AA10" s="198">
        <v>20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38.56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13.79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27.91</v>
      </c>
      <c r="J11" s="198">
        <v>0</v>
      </c>
      <c r="K11" s="198">
        <v>4.46</v>
      </c>
      <c r="L11" s="198">
        <v>377.13</v>
      </c>
      <c r="M11" s="198">
        <v>0</v>
      </c>
      <c r="N11" s="198">
        <v>1.49</v>
      </c>
      <c r="O11" s="198">
        <v>0</v>
      </c>
      <c r="P11" s="198">
        <v>27.69</v>
      </c>
      <c r="Q11" s="198">
        <v>3.81</v>
      </c>
      <c r="R11" s="198">
        <v>6.5</v>
      </c>
      <c r="S11" s="198">
        <v>3.96</v>
      </c>
      <c r="T11" s="198">
        <v>0</v>
      </c>
      <c r="U11" s="198">
        <v>1.06</v>
      </c>
      <c r="V11" s="198">
        <v>0</v>
      </c>
      <c r="W11" s="198">
        <v>0</v>
      </c>
      <c r="X11" s="198">
        <v>26.61</v>
      </c>
      <c r="Y11" s="198">
        <v>9.15</v>
      </c>
      <c r="Z11" s="198">
        <v>44.66</v>
      </c>
      <c r="AA11" s="198">
        <v>20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38.56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13.79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27.91</v>
      </c>
      <c r="J12" s="198">
        <v>0</v>
      </c>
      <c r="K12" s="198">
        <v>4.46</v>
      </c>
      <c r="L12" s="198">
        <v>377.13</v>
      </c>
      <c r="M12" s="198">
        <v>0</v>
      </c>
      <c r="N12" s="198">
        <v>1.49</v>
      </c>
      <c r="O12" s="198">
        <v>0</v>
      </c>
      <c r="P12" s="198">
        <v>27.69</v>
      </c>
      <c r="Q12" s="198">
        <v>3.81</v>
      </c>
      <c r="R12" s="198">
        <v>6.5</v>
      </c>
      <c r="S12" s="198">
        <v>3.96</v>
      </c>
      <c r="T12" s="198">
        <v>0</v>
      </c>
      <c r="U12" s="198">
        <v>1.06</v>
      </c>
      <c r="V12" s="198">
        <v>0</v>
      </c>
      <c r="W12" s="198">
        <v>0</v>
      </c>
      <c r="X12" s="198">
        <v>26.61</v>
      </c>
      <c r="Y12" s="198">
        <v>9.15</v>
      </c>
      <c r="Z12" s="198">
        <v>44.66</v>
      </c>
      <c r="AA12" s="198">
        <v>20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38.56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13.79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27.91</v>
      </c>
      <c r="J13" s="198">
        <v>0</v>
      </c>
      <c r="K13" s="198">
        <v>4.45</v>
      </c>
      <c r="L13" s="198">
        <v>377.13</v>
      </c>
      <c r="M13" s="198">
        <v>0</v>
      </c>
      <c r="N13" s="198">
        <v>1.49</v>
      </c>
      <c r="O13" s="198">
        <v>0</v>
      </c>
      <c r="P13" s="198">
        <v>27.69</v>
      </c>
      <c r="Q13" s="198">
        <v>3.81</v>
      </c>
      <c r="R13" s="198">
        <v>6.5</v>
      </c>
      <c r="S13" s="198">
        <v>3.96</v>
      </c>
      <c r="T13" s="198">
        <v>0</v>
      </c>
      <c r="U13" s="198">
        <v>1.06</v>
      </c>
      <c r="V13" s="198">
        <v>0</v>
      </c>
      <c r="W13" s="198">
        <v>0</v>
      </c>
      <c r="X13" s="198">
        <v>27.48</v>
      </c>
      <c r="Y13" s="198">
        <v>9.15</v>
      </c>
      <c r="Z13" s="198">
        <v>44.66</v>
      </c>
      <c r="AA13" s="198">
        <v>20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38.56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13.79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27.91</v>
      </c>
      <c r="J14" s="198">
        <v>0</v>
      </c>
      <c r="K14" s="198">
        <v>4.62</v>
      </c>
      <c r="L14" s="198">
        <v>377.13</v>
      </c>
      <c r="M14" s="198">
        <v>0</v>
      </c>
      <c r="N14" s="198">
        <v>1.49</v>
      </c>
      <c r="O14" s="198">
        <v>0</v>
      </c>
      <c r="P14" s="198">
        <v>27.69</v>
      </c>
      <c r="Q14" s="198">
        <v>3.81</v>
      </c>
      <c r="R14" s="198">
        <v>6.5</v>
      </c>
      <c r="S14" s="198">
        <v>3.96</v>
      </c>
      <c r="T14" s="198">
        <v>0</v>
      </c>
      <c r="U14" s="198">
        <v>1.06</v>
      </c>
      <c r="V14" s="198">
        <v>0</v>
      </c>
      <c r="W14" s="198">
        <v>0</v>
      </c>
      <c r="X14" s="198">
        <v>30.26</v>
      </c>
      <c r="Y14" s="198">
        <v>9.15</v>
      </c>
      <c r="Z14" s="198">
        <v>44.66</v>
      </c>
      <c r="AA14" s="198">
        <v>20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38.56</v>
      </c>
      <c r="AJ14" s="198">
        <v>0</v>
      </c>
      <c r="AK14" s="198">
        <v>19.600000000000001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13.79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27.91</v>
      </c>
      <c r="J15" s="198">
        <v>0</v>
      </c>
      <c r="K15" s="198">
        <v>4.5</v>
      </c>
      <c r="L15" s="198">
        <v>377.13</v>
      </c>
      <c r="M15" s="198">
        <v>0</v>
      </c>
      <c r="N15" s="198">
        <v>1.49</v>
      </c>
      <c r="O15" s="198">
        <v>0</v>
      </c>
      <c r="P15" s="198">
        <v>27.69</v>
      </c>
      <c r="Q15" s="198">
        <v>3.81</v>
      </c>
      <c r="R15" s="198">
        <v>6.5</v>
      </c>
      <c r="S15" s="198">
        <v>3.96</v>
      </c>
      <c r="T15" s="198">
        <v>0</v>
      </c>
      <c r="U15" s="198">
        <v>1.06</v>
      </c>
      <c r="V15" s="198">
        <v>0</v>
      </c>
      <c r="W15" s="198">
        <v>0</v>
      </c>
      <c r="X15" s="198">
        <v>27.44</v>
      </c>
      <c r="Y15" s="198">
        <v>9.15</v>
      </c>
      <c r="Z15" s="198">
        <v>44.66</v>
      </c>
      <c r="AA15" s="198">
        <v>20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38.56</v>
      </c>
      <c r="AJ15" s="198">
        <v>0</v>
      </c>
      <c r="AK15" s="198">
        <v>19.600000000000001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13.79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27.91</v>
      </c>
      <c r="J16" s="198">
        <v>0</v>
      </c>
      <c r="K16" s="198">
        <v>4.5</v>
      </c>
      <c r="L16" s="198">
        <v>377.13</v>
      </c>
      <c r="M16" s="198">
        <v>0</v>
      </c>
      <c r="N16" s="198">
        <v>1.49</v>
      </c>
      <c r="O16" s="198">
        <v>0</v>
      </c>
      <c r="P16" s="198">
        <v>27.69</v>
      </c>
      <c r="Q16" s="198">
        <v>3.81</v>
      </c>
      <c r="R16" s="198">
        <v>6.5</v>
      </c>
      <c r="S16" s="198">
        <v>3.96</v>
      </c>
      <c r="T16" s="198">
        <v>0</v>
      </c>
      <c r="U16" s="198">
        <v>1.06</v>
      </c>
      <c r="V16" s="198">
        <v>0</v>
      </c>
      <c r="W16" s="198">
        <v>0</v>
      </c>
      <c r="X16" s="198">
        <v>27.44</v>
      </c>
      <c r="Y16" s="198">
        <v>9.15</v>
      </c>
      <c r="Z16" s="198">
        <v>44.66</v>
      </c>
      <c r="AA16" s="198">
        <v>20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38.56</v>
      </c>
      <c r="AJ16" s="198">
        <v>0</v>
      </c>
      <c r="AK16" s="198">
        <v>19.600000000000001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13.79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27.91</v>
      </c>
      <c r="J17" s="198">
        <v>0</v>
      </c>
      <c r="K17" s="198">
        <v>4.5</v>
      </c>
      <c r="L17" s="198">
        <v>377.13</v>
      </c>
      <c r="M17" s="198">
        <v>0</v>
      </c>
      <c r="N17" s="198">
        <v>1.49</v>
      </c>
      <c r="O17" s="198">
        <v>0</v>
      </c>
      <c r="P17" s="198">
        <v>27.69</v>
      </c>
      <c r="Q17" s="198">
        <v>3.81</v>
      </c>
      <c r="R17" s="198">
        <v>6.5</v>
      </c>
      <c r="S17" s="198">
        <v>3.96</v>
      </c>
      <c r="T17" s="198">
        <v>0</v>
      </c>
      <c r="U17" s="198">
        <v>1.05</v>
      </c>
      <c r="V17" s="198">
        <v>0</v>
      </c>
      <c r="W17" s="198">
        <v>0</v>
      </c>
      <c r="X17" s="198">
        <v>30.26</v>
      </c>
      <c r="Y17" s="198">
        <v>9.15</v>
      </c>
      <c r="Z17" s="198">
        <v>44.66</v>
      </c>
      <c r="AA17" s="198">
        <v>20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38.56</v>
      </c>
      <c r="AJ17" s="198">
        <v>0</v>
      </c>
      <c r="AK17" s="198">
        <v>14.92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13.79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27.91</v>
      </c>
      <c r="J18" s="198">
        <v>0</v>
      </c>
      <c r="K18" s="198">
        <v>4.5</v>
      </c>
      <c r="L18" s="198">
        <v>377.13</v>
      </c>
      <c r="M18" s="198">
        <v>0</v>
      </c>
      <c r="N18" s="198">
        <v>1.49</v>
      </c>
      <c r="O18" s="198">
        <v>0</v>
      </c>
      <c r="P18" s="198">
        <v>27.69</v>
      </c>
      <c r="Q18" s="198">
        <v>3.81</v>
      </c>
      <c r="R18" s="198">
        <v>6.5</v>
      </c>
      <c r="S18" s="198">
        <v>3.96</v>
      </c>
      <c r="T18" s="198">
        <v>0</v>
      </c>
      <c r="U18" s="198">
        <v>1.05</v>
      </c>
      <c r="V18" s="198">
        <v>0</v>
      </c>
      <c r="W18" s="198">
        <v>0</v>
      </c>
      <c r="X18" s="198">
        <v>29.9</v>
      </c>
      <c r="Y18" s="198">
        <v>9.15</v>
      </c>
      <c r="Z18" s="198">
        <v>44.66</v>
      </c>
      <c r="AA18" s="198">
        <v>20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38.56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13.76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27.91</v>
      </c>
      <c r="J19" s="198">
        <v>0</v>
      </c>
      <c r="K19" s="198">
        <v>4.5</v>
      </c>
      <c r="L19" s="198">
        <v>377.13</v>
      </c>
      <c r="M19" s="198">
        <v>0.89</v>
      </c>
      <c r="N19" s="198">
        <v>1.49</v>
      </c>
      <c r="O19" s="198">
        <v>0</v>
      </c>
      <c r="P19" s="198">
        <v>27.69</v>
      </c>
      <c r="Q19" s="198">
        <v>3.81</v>
      </c>
      <c r="R19" s="198">
        <v>6.5</v>
      </c>
      <c r="S19" s="198">
        <v>3.96</v>
      </c>
      <c r="T19" s="198">
        <v>0</v>
      </c>
      <c r="U19" s="198">
        <v>1.05</v>
      </c>
      <c r="V19" s="198">
        <v>0</v>
      </c>
      <c r="W19" s="198">
        <v>0</v>
      </c>
      <c r="X19" s="198">
        <v>27.84</v>
      </c>
      <c r="Y19" s="198">
        <v>9.15</v>
      </c>
      <c r="Z19" s="198">
        <v>44.66</v>
      </c>
      <c r="AA19" s="198">
        <v>20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38.56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13.76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27.91</v>
      </c>
      <c r="J20" s="198">
        <v>0</v>
      </c>
      <c r="K20" s="198">
        <v>4.5</v>
      </c>
      <c r="L20" s="198">
        <v>377.13</v>
      </c>
      <c r="M20" s="198">
        <v>0.89</v>
      </c>
      <c r="N20" s="198">
        <v>1.49</v>
      </c>
      <c r="O20" s="198">
        <v>0</v>
      </c>
      <c r="P20" s="198">
        <v>27.69</v>
      </c>
      <c r="Q20" s="198">
        <v>3.81</v>
      </c>
      <c r="R20" s="198">
        <v>6.5</v>
      </c>
      <c r="S20" s="198">
        <v>3.96</v>
      </c>
      <c r="T20" s="198">
        <v>0</v>
      </c>
      <c r="U20" s="198">
        <v>1.05</v>
      </c>
      <c r="V20" s="198">
        <v>0</v>
      </c>
      <c r="W20" s="198">
        <v>0</v>
      </c>
      <c r="X20" s="198">
        <v>26.63</v>
      </c>
      <c r="Y20" s="198">
        <v>9.15</v>
      </c>
      <c r="Z20" s="198">
        <v>44.66</v>
      </c>
      <c r="AA20" s="198">
        <v>20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38.56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13.69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27.91</v>
      </c>
      <c r="J21" s="198">
        <v>0</v>
      </c>
      <c r="K21" s="198">
        <v>4.62</v>
      </c>
      <c r="L21" s="198">
        <v>377.13</v>
      </c>
      <c r="M21" s="198">
        <v>1.1599999999999999</v>
      </c>
      <c r="N21" s="198">
        <v>1.49</v>
      </c>
      <c r="O21" s="198">
        <v>0</v>
      </c>
      <c r="P21" s="198">
        <v>27.69</v>
      </c>
      <c r="Q21" s="198">
        <v>3.81</v>
      </c>
      <c r="R21" s="198">
        <v>9.17</v>
      </c>
      <c r="S21" s="198">
        <v>3.96</v>
      </c>
      <c r="T21" s="198">
        <v>0</v>
      </c>
      <c r="U21" s="198">
        <v>1.06</v>
      </c>
      <c r="V21" s="198">
        <v>0</v>
      </c>
      <c r="W21" s="198">
        <v>0</v>
      </c>
      <c r="X21" s="198">
        <v>30.31</v>
      </c>
      <c r="Y21" s="198">
        <v>9.15</v>
      </c>
      <c r="Z21" s="198">
        <v>44.66</v>
      </c>
      <c r="AA21" s="198">
        <v>20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38.56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13.69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27.91</v>
      </c>
      <c r="J22" s="198">
        <v>0</v>
      </c>
      <c r="K22" s="198">
        <v>4.5</v>
      </c>
      <c r="L22" s="198">
        <v>377.13</v>
      </c>
      <c r="M22" s="198">
        <v>1.1599999999999999</v>
      </c>
      <c r="N22" s="198">
        <v>1.49</v>
      </c>
      <c r="O22" s="198">
        <v>0</v>
      </c>
      <c r="P22" s="198">
        <v>27.69</v>
      </c>
      <c r="Q22" s="198">
        <v>3.81</v>
      </c>
      <c r="R22" s="198">
        <v>9.17</v>
      </c>
      <c r="S22" s="198">
        <v>3.96</v>
      </c>
      <c r="T22" s="198">
        <v>0</v>
      </c>
      <c r="U22" s="198">
        <v>1.06</v>
      </c>
      <c r="V22" s="198">
        <v>0</v>
      </c>
      <c r="W22" s="198">
        <v>0</v>
      </c>
      <c r="X22" s="198">
        <v>27.18</v>
      </c>
      <c r="Y22" s="198">
        <v>9.15</v>
      </c>
      <c r="Z22" s="198">
        <v>44.66</v>
      </c>
      <c r="AA22" s="198">
        <v>20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38.56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13.69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27.91</v>
      </c>
      <c r="J23" s="198">
        <v>0</v>
      </c>
      <c r="K23" s="198">
        <v>4.5</v>
      </c>
      <c r="L23" s="198">
        <v>377.13</v>
      </c>
      <c r="M23" s="198">
        <v>1.1599999999999999</v>
      </c>
      <c r="N23" s="198">
        <v>1.49</v>
      </c>
      <c r="O23" s="198">
        <v>0</v>
      </c>
      <c r="P23" s="198">
        <v>27.69</v>
      </c>
      <c r="Q23" s="198">
        <v>3.81</v>
      </c>
      <c r="R23" s="198">
        <v>9.17</v>
      </c>
      <c r="S23" s="198">
        <v>5.22</v>
      </c>
      <c r="T23" s="198">
        <v>0</v>
      </c>
      <c r="U23" s="198">
        <v>1.06</v>
      </c>
      <c r="V23" s="198">
        <v>0</v>
      </c>
      <c r="W23" s="198">
        <v>0</v>
      </c>
      <c r="X23" s="198">
        <v>30.88</v>
      </c>
      <c r="Y23" s="198">
        <v>9.15</v>
      </c>
      <c r="Z23" s="198">
        <v>44.66</v>
      </c>
      <c r="AA23" s="198">
        <v>20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38.56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13.69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27.91</v>
      </c>
      <c r="J24" s="198">
        <v>0</v>
      </c>
      <c r="K24" s="198">
        <v>4.5</v>
      </c>
      <c r="L24" s="198">
        <v>377.13</v>
      </c>
      <c r="M24" s="198">
        <v>1.1599999999999999</v>
      </c>
      <c r="N24" s="198">
        <v>1.49</v>
      </c>
      <c r="O24" s="198">
        <v>0</v>
      </c>
      <c r="P24" s="198">
        <v>27.69</v>
      </c>
      <c r="Q24" s="198">
        <v>3.81</v>
      </c>
      <c r="R24" s="198">
        <v>9.17</v>
      </c>
      <c r="S24" s="198">
        <v>5.16</v>
      </c>
      <c r="T24" s="198">
        <v>0</v>
      </c>
      <c r="U24" s="198">
        <v>1.06</v>
      </c>
      <c r="V24" s="198">
        <v>0</v>
      </c>
      <c r="W24" s="198">
        <v>0</v>
      </c>
      <c r="X24" s="198">
        <v>30.88</v>
      </c>
      <c r="Y24" s="198">
        <v>9.15</v>
      </c>
      <c r="Z24" s="198">
        <v>44.66</v>
      </c>
      <c r="AA24" s="198">
        <v>20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38.56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13.69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27.91</v>
      </c>
      <c r="J25" s="198">
        <v>0</v>
      </c>
      <c r="K25" s="198">
        <v>4.5</v>
      </c>
      <c r="L25" s="198">
        <v>377.13</v>
      </c>
      <c r="M25" s="198">
        <v>1.1599999999999999</v>
      </c>
      <c r="N25" s="198">
        <v>1.49</v>
      </c>
      <c r="O25" s="198">
        <v>0</v>
      </c>
      <c r="P25" s="198">
        <v>27.69</v>
      </c>
      <c r="Q25" s="198">
        <v>3.81</v>
      </c>
      <c r="R25" s="198">
        <v>9.17</v>
      </c>
      <c r="S25" s="198">
        <v>4.49</v>
      </c>
      <c r="T25" s="198">
        <v>0</v>
      </c>
      <c r="U25" s="198">
        <v>1.06</v>
      </c>
      <c r="V25" s="198">
        <v>0</v>
      </c>
      <c r="W25" s="198">
        <v>0</v>
      </c>
      <c r="X25" s="198">
        <v>30.88</v>
      </c>
      <c r="Y25" s="198">
        <v>9.15</v>
      </c>
      <c r="Z25" s="198">
        <v>44.66</v>
      </c>
      <c r="AA25" s="198">
        <v>20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38.56</v>
      </c>
      <c r="AJ25" s="198">
        <v>0</v>
      </c>
      <c r="AK25" s="198">
        <v>21.73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13.69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27.91</v>
      </c>
      <c r="J26" s="198">
        <v>0</v>
      </c>
      <c r="K26" s="198">
        <v>4.62</v>
      </c>
      <c r="L26" s="198">
        <v>377.13</v>
      </c>
      <c r="M26" s="198">
        <v>1.1599999999999999</v>
      </c>
      <c r="N26" s="198">
        <v>1.49</v>
      </c>
      <c r="O26" s="198">
        <v>0</v>
      </c>
      <c r="P26" s="198">
        <v>27.69</v>
      </c>
      <c r="Q26" s="198">
        <v>3.81</v>
      </c>
      <c r="R26" s="198">
        <v>9.18</v>
      </c>
      <c r="S26" s="198">
        <v>5.23</v>
      </c>
      <c r="T26" s="198">
        <v>0</v>
      </c>
      <c r="U26" s="198">
        <v>1.06</v>
      </c>
      <c r="V26" s="198">
        <v>0</v>
      </c>
      <c r="W26" s="198">
        <v>0</v>
      </c>
      <c r="X26" s="198">
        <v>30.88</v>
      </c>
      <c r="Y26" s="198">
        <v>9.15</v>
      </c>
      <c r="Z26" s="198">
        <v>44.66</v>
      </c>
      <c r="AA26" s="198">
        <v>20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38.56</v>
      </c>
      <c r="AJ26" s="198">
        <v>0</v>
      </c>
      <c r="AK26" s="198">
        <v>20.8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13.69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27.91</v>
      </c>
      <c r="J27" s="198">
        <v>0</v>
      </c>
      <c r="K27" s="198">
        <v>4.99</v>
      </c>
      <c r="L27" s="198">
        <v>377.13</v>
      </c>
      <c r="M27" s="198">
        <v>1.1599999999999999</v>
      </c>
      <c r="N27" s="198">
        <v>1.49</v>
      </c>
      <c r="O27" s="198">
        <v>0</v>
      </c>
      <c r="P27" s="198">
        <v>27.69</v>
      </c>
      <c r="Q27" s="198">
        <v>3.81</v>
      </c>
      <c r="R27" s="198">
        <v>9.18</v>
      </c>
      <c r="S27" s="198">
        <v>5.22</v>
      </c>
      <c r="T27" s="198">
        <v>0</v>
      </c>
      <c r="U27" s="198">
        <v>1.06</v>
      </c>
      <c r="V27" s="198">
        <v>0</v>
      </c>
      <c r="W27" s="198">
        <v>0</v>
      </c>
      <c r="X27" s="198">
        <v>30.88</v>
      </c>
      <c r="Y27" s="198">
        <v>9.15</v>
      </c>
      <c r="Z27" s="198">
        <v>44.66</v>
      </c>
      <c r="AA27" s="198">
        <v>20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38.56</v>
      </c>
      <c r="AJ27" s="198">
        <v>0</v>
      </c>
      <c r="AK27" s="198">
        <v>20.149999999999999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13.69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27.91</v>
      </c>
      <c r="J28" s="198">
        <v>0</v>
      </c>
      <c r="K28" s="198">
        <v>4.62</v>
      </c>
      <c r="L28" s="198">
        <v>377.13</v>
      </c>
      <c r="M28" s="198">
        <v>1.1599999999999999</v>
      </c>
      <c r="N28" s="198">
        <v>1.49</v>
      </c>
      <c r="O28" s="198">
        <v>0</v>
      </c>
      <c r="P28" s="198">
        <v>2.76</v>
      </c>
      <c r="Q28" s="198">
        <v>3.81</v>
      </c>
      <c r="R28" s="198">
        <v>9.18</v>
      </c>
      <c r="S28" s="198">
        <v>5.22</v>
      </c>
      <c r="T28" s="198">
        <v>0</v>
      </c>
      <c r="U28" s="198">
        <v>1.06</v>
      </c>
      <c r="V28" s="198">
        <v>0</v>
      </c>
      <c r="W28" s="198">
        <v>0</v>
      </c>
      <c r="X28" s="198">
        <v>4.62</v>
      </c>
      <c r="Y28" s="198">
        <v>9.15</v>
      </c>
      <c r="Z28" s="198">
        <v>3.41</v>
      </c>
      <c r="AA28" s="198">
        <v>20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38.56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13.69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27.91</v>
      </c>
      <c r="J29" s="198">
        <v>0</v>
      </c>
      <c r="K29" s="198">
        <v>4.79</v>
      </c>
      <c r="L29" s="198">
        <v>377.13</v>
      </c>
      <c r="M29" s="198">
        <v>1.1599999999999999</v>
      </c>
      <c r="N29" s="198">
        <v>1.49</v>
      </c>
      <c r="O29" s="198">
        <v>0</v>
      </c>
      <c r="P29" s="198">
        <v>2.76</v>
      </c>
      <c r="Q29" s="198">
        <v>3.81</v>
      </c>
      <c r="R29" s="198">
        <v>9.18</v>
      </c>
      <c r="S29" s="198">
        <v>5.22</v>
      </c>
      <c r="T29" s="198">
        <v>0</v>
      </c>
      <c r="U29" s="198">
        <v>1.06</v>
      </c>
      <c r="V29" s="198">
        <v>0</v>
      </c>
      <c r="W29" s="198">
        <v>0</v>
      </c>
      <c r="X29" s="198">
        <v>4.03</v>
      </c>
      <c r="Y29" s="198">
        <v>9.15</v>
      </c>
      <c r="Z29" s="198">
        <v>3.41</v>
      </c>
      <c r="AA29" s="198">
        <v>1.1399999999999999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38.56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13.69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27.91</v>
      </c>
      <c r="J30" s="198">
        <v>0</v>
      </c>
      <c r="K30" s="198">
        <v>4.79</v>
      </c>
      <c r="L30" s="198">
        <v>377.13</v>
      </c>
      <c r="M30" s="198">
        <v>1.1599999999999999</v>
      </c>
      <c r="N30" s="198">
        <v>1.49</v>
      </c>
      <c r="O30" s="198">
        <v>0</v>
      </c>
      <c r="P30" s="198">
        <v>2.76</v>
      </c>
      <c r="Q30" s="198">
        <v>3.81</v>
      </c>
      <c r="R30" s="198">
        <v>9.18</v>
      </c>
      <c r="S30" s="198">
        <v>5.22</v>
      </c>
      <c r="T30" s="198">
        <v>0</v>
      </c>
      <c r="U30" s="198">
        <v>1.06</v>
      </c>
      <c r="V30" s="198">
        <v>0</v>
      </c>
      <c r="W30" s="198">
        <v>0</v>
      </c>
      <c r="X30" s="198">
        <v>4.03</v>
      </c>
      <c r="Y30" s="198">
        <v>9.15</v>
      </c>
      <c r="Z30" s="198">
        <v>3.41</v>
      </c>
      <c r="AA30" s="198">
        <v>20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38.56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13.69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4.62</v>
      </c>
      <c r="L31" s="198">
        <v>377.13</v>
      </c>
      <c r="M31" s="198">
        <v>1.1599999999999999</v>
      </c>
      <c r="N31" s="198">
        <v>1.49</v>
      </c>
      <c r="O31" s="198">
        <v>0</v>
      </c>
      <c r="P31" s="198">
        <v>2.76</v>
      </c>
      <c r="Q31" s="198">
        <v>3.81</v>
      </c>
      <c r="R31" s="198">
        <v>9.18</v>
      </c>
      <c r="S31" s="198">
        <v>5.22</v>
      </c>
      <c r="T31" s="198">
        <v>0</v>
      </c>
      <c r="U31" s="198">
        <v>1.06</v>
      </c>
      <c r="V31" s="198">
        <v>0</v>
      </c>
      <c r="W31" s="198">
        <v>0</v>
      </c>
      <c r="X31" s="198">
        <v>4.03</v>
      </c>
      <c r="Y31" s="198">
        <v>9.15</v>
      </c>
      <c r="Z31" s="198">
        <v>3.41</v>
      </c>
      <c r="AA31" s="198">
        <v>4.0199999999999996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38.56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13.69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0.39</v>
      </c>
      <c r="L32" s="198">
        <v>377.13</v>
      </c>
      <c r="M32" s="198">
        <v>1.1599999999999999</v>
      </c>
      <c r="N32" s="198">
        <v>1.49</v>
      </c>
      <c r="O32" s="198">
        <v>0</v>
      </c>
      <c r="P32" s="198">
        <v>2.76</v>
      </c>
      <c r="Q32" s="198">
        <v>0.63</v>
      </c>
      <c r="R32" s="198">
        <v>0.55000000000000004</v>
      </c>
      <c r="S32" s="198">
        <v>0.43</v>
      </c>
      <c r="T32" s="198">
        <v>0</v>
      </c>
      <c r="U32" s="198">
        <v>1.06</v>
      </c>
      <c r="V32" s="198">
        <v>0</v>
      </c>
      <c r="W32" s="198">
        <v>0</v>
      </c>
      <c r="X32" s="198">
        <v>4.03</v>
      </c>
      <c r="Y32" s="198">
        <v>9.15</v>
      </c>
      <c r="Z32" s="198">
        <v>3.41</v>
      </c>
      <c r="AA32" s="198">
        <v>1.78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38.56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13.69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0.39</v>
      </c>
      <c r="L33" s="198">
        <v>377.13</v>
      </c>
      <c r="M33" s="198">
        <v>1.1599999999999999</v>
      </c>
      <c r="N33" s="198">
        <v>1.49</v>
      </c>
      <c r="O33" s="198">
        <v>0</v>
      </c>
      <c r="P33" s="198">
        <v>2.76</v>
      </c>
      <c r="Q33" s="198">
        <v>0.27</v>
      </c>
      <c r="R33" s="198">
        <v>0.55000000000000004</v>
      </c>
      <c r="S33" s="198">
        <v>0.43</v>
      </c>
      <c r="T33" s="198">
        <v>0</v>
      </c>
      <c r="U33" s="198">
        <v>1.06</v>
      </c>
      <c r="V33" s="198">
        <v>0</v>
      </c>
      <c r="W33" s="198">
        <v>0</v>
      </c>
      <c r="X33" s="198">
        <v>4.03</v>
      </c>
      <c r="Y33" s="198">
        <v>9.15</v>
      </c>
      <c r="Z33" s="198">
        <v>3.41</v>
      </c>
      <c r="AA33" s="198">
        <v>1.78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38.56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13.59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0.39</v>
      </c>
      <c r="L34" s="198">
        <v>377.13</v>
      </c>
      <c r="M34" s="198">
        <v>1.1599999999999999</v>
      </c>
      <c r="N34" s="198">
        <v>1.49</v>
      </c>
      <c r="O34" s="198">
        <v>0</v>
      </c>
      <c r="P34" s="198">
        <v>2.76</v>
      </c>
      <c r="Q34" s="198">
        <v>0.27</v>
      </c>
      <c r="R34" s="198">
        <v>0.55000000000000004</v>
      </c>
      <c r="S34" s="198">
        <v>0.43</v>
      </c>
      <c r="T34" s="198">
        <v>0</v>
      </c>
      <c r="U34" s="198">
        <v>1.06</v>
      </c>
      <c r="V34" s="198">
        <v>0</v>
      </c>
      <c r="W34" s="198">
        <v>0</v>
      </c>
      <c r="X34" s="198">
        <v>4.03</v>
      </c>
      <c r="Y34" s="198">
        <v>9.15</v>
      </c>
      <c r="Z34" s="198">
        <v>3.41</v>
      </c>
      <c r="AA34" s="198">
        <v>1.78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38.56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13.59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0.39</v>
      </c>
      <c r="L35" s="198">
        <v>329.18</v>
      </c>
      <c r="M35" s="198">
        <v>1.1599999999999999</v>
      </c>
      <c r="N35" s="198">
        <v>1.49</v>
      </c>
      <c r="O35" s="198">
        <v>0</v>
      </c>
      <c r="P35" s="198">
        <v>2.76</v>
      </c>
      <c r="Q35" s="198">
        <v>0.61</v>
      </c>
      <c r="R35" s="198">
        <v>0.54</v>
      </c>
      <c r="S35" s="198">
        <v>0.43</v>
      </c>
      <c r="T35" s="198">
        <v>0</v>
      </c>
      <c r="U35" s="198">
        <v>1.06</v>
      </c>
      <c r="V35" s="198">
        <v>0</v>
      </c>
      <c r="W35" s="198">
        <v>0</v>
      </c>
      <c r="X35" s="198">
        <v>4.03</v>
      </c>
      <c r="Y35" s="198">
        <v>9.15</v>
      </c>
      <c r="Z35" s="198">
        <v>3.41</v>
      </c>
      <c r="AA35" s="198">
        <v>1.78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38.56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13.59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0.39</v>
      </c>
      <c r="L36" s="198">
        <v>290.83</v>
      </c>
      <c r="M36" s="198">
        <v>1.1599999999999999</v>
      </c>
      <c r="N36" s="198">
        <v>1.49</v>
      </c>
      <c r="O36" s="198">
        <v>0</v>
      </c>
      <c r="P36" s="198">
        <v>2.76</v>
      </c>
      <c r="Q36" s="198">
        <v>0.28000000000000003</v>
      </c>
      <c r="R36" s="198">
        <v>0.54</v>
      </c>
      <c r="S36" s="198">
        <v>0.43</v>
      </c>
      <c r="T36" s="198">
        <v>0</v>
      </c>
      <c r="U36" s="198">
        <v>1.06</v>
      </c>
      <c r="V36" s="198">
        <v>0</v>
      </c>
      <c r="W36" s="198">
        <v>0</v>
      </c>
      <c r="X36" s="198">
        <v>4.03</v>
      </c>
      <c r="Y36" s="198">
        <v>9.15</v>
      </c>
      <c r="Z36" s="198">
        <v>3.41</v>
      </c>
      <c r="AA36" s="198">
        <v>1.78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38.56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13.59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0.39</v>
      </c>
      <c r="L37" s="198">
        <v>242.89</v>
      </c>
      <c r="M37" s="198">
        <v>1.1599999999999999</v>
      </c>
      <c r="N37" s="198">
        <v>1.49</v>
      </c>
      <c r="O37" s="198">
        <v>0</v>
      </c>
      <c r="P37" s="198">
        <v>2.76</v>
      </c>
      <c r="Q37" s="198">
        <v>0.28000000000000003</v>
      </c>
      <c r="R37" s="198">
        <v>0.54</v>
      </c>
      <c r="S37" s="198">
        <v>0.43</v>
      </c>
      <c r="T37" s="198">
        <v>0</v>
      </c>
      <c r="U37" s="198">
        <v>1.06</v>
      </c>
      <c r="V37" s="198">
        <v>0</v>
      </c>
      <c r="W37" s="198">
        <v>0</v>
      </c>
      <c r="X37" s="198">
        <v>4.03</v>
      </c>
      <c r="Y37" s="198">
        <v>9.15</v>
      </c>
      <c r="Z37" s="198">
        <v>3.41</v>
      </c>
      <c r="AA37" s="198">
        <v>1.78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38.56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13.59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0.39</v>
      </c>
      <c r="L38" s="198">
        <v>206.45</v>
      </c>
      <c r="M38" s="198">
        <v>1.1599999999999999</v>
      </c>
      <c r="N38" s="198">
        <v>1.49</v>
      </c>
      <c r="O38" s="198">
        <v>0</v>
      </c>
      <c r="P38" s="198">
        <v>2.76</v>
      </c>
      <c r="Q38" s="198">
        <v>0.28000000000000003</v>
      </c>
      <c r="R38" s="198">
        <v>0.54</v>
      </c>
      <c r="S38" s="198">
        <v>0.43</v>
      </c>
      <c r="T38" s="198">
        <v>0</v>
      </c>
      <c r="U38" s="198">
        <v>1.06</v>
      </c>
      <c r="V38" s="198">
        <v>0</v>
      </c>
      <c r="W38" s="198">
        <v>0</v>
      </c>
      <c r="X38" s="198">
        <v>4.03</v>
      </c>
      <c r="Y38" s="198">
        <v>9.15</v>
      </c>
      <c r="Z38" s="198">
        <v>3.41</v>
      </c>
      <c r="AA38" s="198">
        <v>1.78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38.56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13.59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0.39</v>
      </c>
      <c r="L39" s="198">
        <v>206.45</v>
      </c>
      <c r="M39" s="198">
        <v>1.1599999999999999</v>
      </c>
      <c r="N39" s="198">
        <v>1.49</v>
      </c>
      <c r="O39" s="198">
        <v>0</v>
      </c>
      <c r="P39" s="198">
        <v>2.76</v>
      </c>
      <c r="Q39" s="198">
        <v>0.28000000000000003</v>
      </c>
      <c r="R39" s="198">
        <v>0.54</v>
      </c>
      <c r="S39" s="198">
        <v>0.43</v>
      </c>
      <c r="T39" s="198">
        <v>0</v>
      </c>
      <c r="U39" s="198">
        <v>1.06</v>
      </c>
      <c r="V39" s="198">
        <v>0</v>
      </c>
      <c r="W39" s="198">
        <v>0</v>
      </c>
      <c r="X39" s="198">
        <v>4.03</v>
      </c>
      <c r="Y39" s="198">
        <v>9.15</v>
      </c>
      <c r="Z39" s="198">
        <v>3.41</v>
      </c>
      <c r="AA39" s="198">
        <v>1.78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54.95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13.59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0.39</v>
      </c>
      <c r="L40" s="198">
        <v>206.45</v>
      </c>
      <c r="M40" s="198">
        <v>1.1599999999999999</v>
      </c>
      <c r="N40" s="198">
        <v>1.49</v>
      </c>
      <c r="O40" s="198">
        <v>0</v>
      </c>
      <c r="P40" s="198">
        <v>2.76</v>
      </c>
      <c r="Q40" s="198">
        <v>0.28000000000000003</v>
      </c>
      <c r="R40" s="198">
        <v>0.54</v>
      </c>
      <c r="S40" s="198">
        <v>0.43</v>
      </c>
      <c r="T40" s="198">
        <v>0</v>
      </c>
      <c r="U40" s="198">
        <v>1.06</v>
      </c>
      <c r="V40" s="198">
        <v>0</v>
      </c>
      <c r="W40" s="198">
        <v>0</v>
      </c>
      <c r="X40" s="198">
        <v>4.03</v>
      </c>
      <c r="Y40" s="198">
        <v>9.15</v>
      </c>
      <c r="Z40" s="198">
        <v>3.41</v>
      </c>
      <c r="AA40" s="198">
        <v>1.78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54.95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13.59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0.39</v>
      </c>
      <c r="L41" s="198">
        <v>206.45</v>
      </c>
      <c r="M41" s="198">
        <v>1.1599999999999999</v>
      </c>
      <c r="N41" s="198">
        <v>1.49</v>
      </c>
      <c r="O41" s="198">
        <v>0</v>
      </c>
      <c r="P41" s="198">
        <v>2.76</v>
      </c>
      <c r="Q41" s="198">
        <v>0.28000000000000003</v>
      </c>
      <c r="R41" s="198">
        <v>0.54</v>
      </c>
      <c r="S41" s="198">
        <v>0.43</v>
      </c>
      <c r="T41" s="198">
        <v>0</v>
      </c>
      <c r="U41" s="198">
        <v>1.06</v>
      </c>
      <c r="V41" s="198">
        <v>0</v>
      </c>
      <c r="W41" s="198">
        <v>0</v>
      </c>
      <c r="X41" s="198">
        <v>4.03</v>
      </c>
      <c r="Y41" s="198">
        <v>9.15</v>
      </c>
      <c r="Z41" s="198">
        <v>3.41</v>
      </c>
      <c r="AA41" s="198">
        <v>1.78</v>
      </c>
      <c r="AB41" s="198">
        <v>0</v>
      </c>
      <c r="AC41" s="198">
        <v>12.71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54.95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13.59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0.39</v>
      </c>
      <c r="L42" s="198">
        <v>206.45</v>
      </c>
      <c r="M42" s="198">
        <v>1.1599999999999999</v>
      </c>
      <c r="N42" s="198">
        <v>1.49</v>
      </c>
      <c r="O42" s="198">
        <v>0</v>
      </c>
      <c r="P42" s="198">
        <v>2.76</v>
      </c>
      <c r="Q42" s="198">
        <v>0.28000000000000003</v>
      </c>
      <c r="R42" s="198">
        <v>0.54</v>
      </c>
      <c r="S42" s="198">
        <v>0.43</v>
      </c>
      <c r="T42" s="198">
        <v>0</v>
      </c>
      <c r="U42" s="198">
        <v>1.06</v>
      </c>
      <c r="V42" s="198">
        <v>0</v>
      </c>
      <c r="W42" s="198">
        <v>0</v>
      </c>
      <c r="X42" s="198">
        <v>4.03</v>
      </c>
      <c r="Y42" s="198">
        <v>9.15</v>
      </c>
      <c r="Z42" s="198">
        <v>3.41</v>
      </c>
      <c r="AA42" s="198">
        <v>1.78</v>
      </c>
      <c r="AB42" s="198">
        <v>0</v>
      </c>
      <c r="AC42" s="198">
        <v>12.71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54.95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13.59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0.39</v>
      </c>
      <c r="L43" s="198">
        <v>206.45</v>
      </c>
      <c r="M43" s="198">
        <v>1.1599999999999999</v>
      </c>
      <c r="N43" s="198">
        <v>1.49</v>
      </c>
      <c r="O43" s="198">
        <v>0</v>
      </c>
      <c r="P43" s="198">
        <v>2.76</v>
      </c>
      <c r="Q43" s="198">
        <v>0.28000000000000003</v>
      </c>
      <c r="R43" s="198">
        <v>0.54</v>
      </c>
      <c r="S43" s="198">
        <v>0.43</v>
      </c>
      <c r="T43" s="198">
        <v>0</v>
      </c>
      <c r="U43" s="198">
        <v>1.06</v>
      </c>
      <c r="V43" s="198">
        <v>0</v>
      </c>
      <c r="W43" s="198">
        <v>0</v>
      </c>
      <c r="X43" s="198">
        <v>4.03</v>
      </c>
      <c r="Y43" s="198">
        <v>9.15</v>
      </c>
      <c r="Z43" s="198">
        <v>3.41</v>
      </c>
      <c r="AA43" s="198">
        <v>1.78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54.95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13.53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0.39</v>
      </c>
      <c r="L44" s="198">
        <v>206.45</v>
      </c>
      <c r="M44" s="198">
        <v>1.1599999999999999</v>
      </c>
      <c r="N44" s="198">
        <v>1.49</v>
      </c>
      <c r="O44" s="198">
        <v>0</v>
      </c>
      <c r="P44" s="198">
        <v>2.76</v>
      </c>
      <c r="Q44" s="198">
        <v>0.28000000000000003</v>
      </c>
      <c r="R44" s="198">
        <v>0.54</v>
      </c>
      <c r="S44" s="198">
        <v>0.43</v>
      </c>
      <c r="T44" s="198">
        <v>0</v>
      </c>
      <c r="U44" s="198">
        <v>1.06</v>
      </c>
      <c r="V44" s="198">
        <v>0</v>
      </c>
      <c r="W44" s="198">
        <v>0</v>
      </c>
      <c r="X44" s="198">
        <v>4.03</v>
      </c>
      <c r="Y44" s="198">
        <v>9.15</v>
      </c>
      <c r="Z44" s="198">
        <v>3.41</v>
      </c>
      <c r="AA44" s="198">
        <v>1.78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54.95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13.53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0.39</v>
      </c>
      <c r="L45" s="198">
        <v>206.45</v>
      </c>
      <c r="M45" s="198">
        <v>1.1599999999999999</v>
      </c>
      <c r="N45" s="198">
        <v>1.49</v>
      </c>
      <c r="O45" s="198">
        <v>0</v>
      </c>
      <c r="P45" s="198">
        <v>2.76</v>
      </c>
      <c r="Q45" s="198">
        <v>0.28000000000000003</v>
      </c>
      <c r="R45" s="198">
        <v>0.54</v>
      </c>
      <c r="S45" s="198">
        <v>0.43</v>
      </c>
      <c r="T45" s="198">
        <v>0</v>
      </c>
      <c r="U45" s="198">
        <v>1.06</v>
      </c>
      <c r="V45" s="198">
        <v>0</v>
      </c>
      <c r="W45" s="198">
        <v>0</v>
      </c>
      <c r="X45" s="198">
        <v>4.03</v>
      </c>
      <c r="Y45" s="198">
        <v>9.15</v>
      </c>
      <c r="Z45" s="198">
        <v>3.41</v>
      </c>
      <c r="AA45" s="198">
        <v>1.78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54.95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13.53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0.39</v>
      </c>
      <c r="L46" s="198">
        <v>206.45</v>
      </c>
      <c r="M46" s="198">
        <v>1.1599999999999999</v>
      </c>
      <c r="N46" s="198">
        <v>1.49</v>
      </c>
      <c r="O46" s="198">
        <v>0</v>
      </c>
      <c r="P46" s="198">
        <v>2.76</v>
      </c>
      <c r="Q46" s="198">
        <v>0.28000000000000003</v>
      </c>
      <c r="R46" s="198">
        <v>0.54</v>
      </c>
      <c r="S46" s="198">
        <v>0.43</v>
      </c>
      <c r="T46" s="198">
        <v>0</v>
      </c>
      <c r="U46" s="198">
        <v>1.06</v>
      </c>
      <c r="V46" s="198">
        <v>0</v>
      </c>
      <c r="W46" s="198">
        <v>0</v>
      </c>
      <c r="X46" s="198">
        <v>4.03</v>
      </c>
      <c r="Y46" s="198">
        <v>9.15</v>
      </c>
      <c r="Z46" s="198">
        <v>3.41</v>
      </c>
      <c r="AA46" s="198">
        <v>1.78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38.82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13.53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0.39</v>
      </c>
      <c r="L47" s="198">
        <v>206.45</v>
      </c>
      <c r="M47" s="198">
        <v>1.1599999999999999</v>
      </c>
      <c r="N47" s="198">
        <v>1.49</v>
      </c>
      <c r="O47" s="198">
        <v>0</v>
      </c>
      <c r="P47" s="198">
        <v>2.76</v>
      </c>
      <c r="Q47" s="198">
        <v>0.28000000000000003</v>
      </c>
      <c r="R47" s="198">
        <v>0.54</v>
      </c>
      <c r="S47" s="198">
        <v>0.43</v>
      </c>
      <c r="T47" s="198">
        <v>0</v>
      </c>
      <c r="U47" s="198">
        <v>1.06</v>
      </c>
      <c r="V47" s="198">
        <v>0</v>
      </c>
      <c r="W47" s="198">
        <v>0</v>
      </c>
      <c r="X47" s="198">
        <v>4.03</v>
      </c>
      <c r="Y47" s="198">
        <v>9.15</v>
      </c>
      <c r="Z47" s="198">
        <v>3.41</v>
      </c>
      <c r="AA47" s="198">
        <v>1.78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38.82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13.53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0.39</v>
      </c>
      <c r="L48" s="198">
        <v>206.45</v>
      </c>
      <c r="M48" s="198">
        <v>1.1599999999999999</v>
      </c>
      <c r="N48" s="198">
        <v>1.49</v>
      </c>
      <c r="O48" s="198">
        <v>0</v>
      </c>
      <c r="P48" s="198">
        <v>2.76</v>
      </c>
      <c r="Q48" s="198">
        <v>0.28000000000000003</v>
      </c>
      <c r="R48" s="198">
        <v>0.54</v>
      </c>
      <c r="S48" s="198">
        <v>0.43</v>
      </c>
      <c r="T48" s="198">
        <v>0</v>
      </c>
      <c r="U48" s="198">
        <v>1.06</v>
      </c>
      <c r="V48" s="198">
        <v>0</v>
      </c>
      <c r="W48" s="198">
        <v>0</v>
      </c>
      <c r="X48" s="198">
        <v>4.03</v>
      </c>
      <c r="Y48" s="198">
        <v>9.15</v>
      </c>
      <c r="Z48" s="198">
        <v>3.41</v>
      </c>
      <c r="AA48" s="198">
        <v>1.78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38.82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13.53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0.39</v>
      </c>
      <c r="L49" s="198">
        <v>206.45</v>
      </c>
      <c r="M49" s="198">
        <v>1.1599999999999999</v>
      </c>
      <c r="N49" s="198">
        <v>1.49</v>
      </c>
      <c r="O49" s="198">
        <v>0</v>
      </c>
      <c r="P49" s="198">
        <v>2.76</v>
      </c>
      <c r="Q49" s="198">
        <v>0.28000000000000003</v>
      </c>
      <c r="R49" s="198">
        <v>0.54</v>
      </c>
      <c r="S49" s="198">
        <v>0.43</v>
      </c>
      <c r="T49" s="198">
        <v>0</v>
      </c>
      <c r="U49" s="198">
        <v>1.06</v>
      </c>
      <c r="V49" s="198">
        <v>0</v>
      </c>
      <c r="W49" s="198">
        <v>0</v>
      </c>
      <c r="X49" s="198">
        <v>4.03</v>
      </c>
      <c r="Y49" s="198">
        <v>9.15</v>
      </c>
      <c r="Z49" s="198">
        <v>3.41</v>
      </c>
      <c r="AA49" s="198">
        <v>1.78</v>
      </c>
      <c r="AB49" s="198">
        <v>0</v>
      </c>
      <c r="AC49" s="198">
        <v>13.01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38.82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13.53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0.39</v>
      </c>
      <c r="L50" s="198">
        <v>206.45</v>
      </c>
      <c r="M50" s="198">
        <v>1.1599999999999999</v>
      </c>
      <c r="N50" s="198">
        <v>1.49</v>
      </c>
      <c r="O50" s="198">
        <v>0</v>
      </c>
      <c r="P50" s="198">
        <v>2.76</v>
      </c>
      <c r="Q50" s="198">
        <v>0.28000000000000003</v>
      </c>
      <c r="R50" s="198">
        <v>0.54</v>
      </c>
      <c r="S50" s="198">
        <v>0.43</v>
      </c>
      <c r="T50" s="198">
        <v>0</v>
      </c>
      <c r="U50" s="198">
        <v>1.06</v>
      </c>
      <c r="V50" s="198">
        <v>0</v>
      </c>
      <c r="W50" s="198">
        <v>0</v>
      </c>
      <c r="X50" s="198">
        <v>4.03</v>
      </c>
      <c r="Y50" s="198">
        <v>9.15</v>
      </c>
      <c r="Z50" s="198">
        <v>3.41</v>
      </c>
      <c r="AA50" s="198">
        <v>1.78</v>
      </c>
      <c r="AB50" s="198">
        <v>0</v>
      </c>
      <c r="AC50" s="198">
        <v>13.01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38.82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13.53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0.39</v>
      </c>
      <c r="L51" s="198">
        <v>206.45</v>
      </c>
      <c r="M51" s="198">
        <v>1.1599999999999999</v>
      </c>
      <c r="N51" s="198">
        <v>1.49</v>
      </c>
      <c r="O51" s="198">
        <v>0</v>
      </c>
      <c r="P51" s="198">
        <v>2.76</v>
      </c>
      <c r="Q51" s="198">
        <v>0.28000000000000003</v>
      </c>
      <c r="R51" s="198">
        <v>0.54</v>
      </c>
      <c r="S51" s="198">
        <v>0.43</v>
      </c>
      <c r="T51" s="198">
        <v>0</v>
      </c>
      <c r="U51" s="198">
        <v>1.06</v>
      </c>
      <c r="V51" s="198">
        <v>0</v>
      </c>
      <c r="W51" s="198">
        <v>0</v>
      </c>
      <c r="X51" s="198">
        <v>4.03</v>
      </c>
      <c r="Y51" s="198">
        <v>9.15</v>
      </c>
      <c r="Z51" s="198">
        <v>3.41</v>
      </c>
      <c r="AA51" s="198">
        <v>1.78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38.82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13.53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0.39</v>
      </c>
      <c r="L52" s="198">
        <v>206.45</v>
      </c>
      <c r="M52" s="198">
        <v>1.1599999999999999</v>
      </c>
      <c r="N52" s="198">
        <v>1.49</v>
      </c>
      <c r="O52" s="198">
        <v>0</v>
      </c>
      <c r="P52" s="198">
        <v>2.76</v>
      </c>
      <c r="Q52" s="198">
        <v>0.28000000000000003</v>
      </c>
      <c r="R52" s="198">
        <v>0.54</v>
      </c>
      <c r="S52" s="198">
        <v>0.43</v>
      </c>
      <c r="T52" s="198">
        <v>0</v>
      </c>
      <c r="U52" s="198">
        <v>1.06</v>
      </c>
      <c r="V52" s="198">
        <v>0</v>
      </c>
      <c r="W52" s="198">
        <v>0</v>
      </c>
      <c r="X52" s="198">
        <v>4.03</v>
      </c>
      <c r="Y52" s="198">
        <v>9.15</v>
      </c>
      <c r="Z52" s="198">
        <v>3.41</v>
      </c>
      <c r="AA52" s="198">
        <v>1.78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38.82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13.47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0.39</v>
      </c>
      <c r="L53" s="198">
        <v>206.45</v>
      </c>
      <c r="M53" s="198">
        <v>1.1599999999999999</v>
      </c>
      <c r="N53" s="198">
        <v>1.49</v>
      </c>
      <c r="O53" s="198">
        <v>0</v>
      </c>
      <c r="P53" s="198">
        <v>2.76</v>
      </c>
      <c r="Q53" s="198">
        <v>0.28000000000000003</v>
      </c>
      <c r="R53" s="198">
        <v>0.54</v>
      </c>
      <c r="S53" s="198">
        <v>0.43</v>
      </c>
      <c r="T53" s="198">
        <v>0</v>
      </c>
      <c r="U53" s="198">
        <v>1.06</v>
      </c>
      <c r="V53" s="198">
        <v>0</v>
      </c>
      <c r="W53" s="198">
        <v>0</v>
      </c>
      <c r="X53" s="198">
        <v>4.03</v>
      </c>
      <c r="Y53" s="198">
        <v>9.15</v>
      </c>
      <c r="Z53" s="198">
        <v>3.41</v>
      </c>
      <c r="AA53" s="198">
        <v>1.78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14.95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13.47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0.39</v>
      </c>
      <c r="L54" s="198">
        <v>262.06</v>
      </c>
      <c r="M54" s="198">
        <v>1.1599999999999999</v>
      </c>
      <c r="N54" s="198">
        <v>1.49</v>
      </c>
      <c r="O54" s="198">
        <v>0</v>
      </c>
      <c r="P54" s="198">
        <v>2.76</v>
      </c>
      <c r="Q54" s="198">
        <v>0.28000000000000003</v>
      </c>
      <c r="R54" s="198">
        <v>0.54</v>
      </c>
      <c r="S54" s="198">
        <v>0.43</v>
      </c>
      <c r="T54" s="198">
        <v>0</v>
      </c>
      <c r="U54" s="198">
        <v>1.06</v>
      </c>
      <c r="V54" s="198">
        <v>0</v>
      </c>
      <c r="W54" s="198">
        <v>0</v>
      </c>
      <c r="X54" s="198">
        <v>4.03</v>
      </c>
      <c r="Y54" s="198">
        <v>9.15</v>
      </c>
      <c r="Z54" s="198">
        <v>3.41</v>
      </c>
      <c r="AA54" s="198">
        <v>1.78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14.95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13.47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0.39</v>
      </c>
      <c r="L55" s="198">
        <v>290.83</v>
      </c>
      <c r="M55" s="198">
        <v>1.1599999999999999</v>
      </c>
      <c r="N55" s="198">
        <v>1.49</v>
      </c>
      <c r="O55" s="198">
        <v>0</v>
      </c>
      <c r="P55" s="198">
        <v>2.76</v>
      </c>
      <c r="Q55" s="198">
        <v>0.28000000000000003</v>
      </c>
      <c r="R55" s="198">
        <v>0.54</v>
      </c>
      <c r="S55" s="198">
        <v>0.43</v>
      </c>
      <c r="T55" s="198">
        <v>0</v>
      </c>
      <c r="U55" s="198">
        <v>1.06</v>
      </c>
      <c r="V55" s="198">
        <v>0</v>
      </c>
      <c r="W55" s="198">
        <v>0</v>
      </c>
      <c r="X55" s="198">
        <v>4.03</v>
      </c>
      <c r="Y55" s="198">
        <v>9.15</v>
      </c>
      <c r="Z55" s="198">
        <v>3.41</v>
      </c>
      <c r="AA55" s="198">
        <v>1.78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38.56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13.47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0.39</v>
      </c>
      <c r="L56" s="198">
        <v>329.19</v>
      </c>
      <c r="M56" s="198">
        <v>1.1599999999999999</v>
      </c>
      <c r="N56" s="198">
        <v>1.49</v>
      </c>
      <c r="O56" s="198">
        <v>0</v>
      </c>
      <c r="P56" s="198">
        <v>2.76</v>
      </c>
      <c r="Q56" s="198">
        <v>0</v>
      </c>
      <c r="R56" s="198">
        <v>0.55000000000000004</v>
      </c>
      <c r="S56" s="198">
        <v>0.43</v>
      </c>
      <c r="T56" s="198">
        <v>0</v>
      </c>
      <c r="U56" s="198">
        <v>1.06</v>
      </c>
      <c r="V56" s="198">
        <v>0</v>
      </c>
      <c r="W56" s="198">
        <v>0</v>
      </c>
      <c r="X56" s="198">
        <v>4.03</v>
      </c>
      <c r="Y56" s="198">
        <v>9.15</v>
      </c>
      <c r="Z56" s="198">
        <v>3.41</v>
      </c>
      <c r="AA56" s="198">
        <v>1.78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38.82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13.47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0.39</v>
      </c>
      <c r="L57" s="198">
        <v>329.19</v>
      </c>
      <c r="M57" s="198">
        <v>1.1599999999999999</v>
      </c>
      <c r="N57" s="198">
        <v>1.49</v>
      </c>
      <c r="O57" s="198">
        <v>0</v>
      </c>
      <c r="P57" s="198">
        <v>2.76</v>
      </c>
      <c r="Q57" s="198">
        <v>0.27</v>
      </c>
      <c r="R57" s="198">
        <v>0.55000000000000004</v>
      </c>
      <c r="S57" s="198">
        <v>0.43</v>
      </c>
      <c r="T57" s="198">
        <v>0</v>
      </c>
      <c r="U57" s="198">
        <v>1.06</v>
      </c>
      <c r="V57" s="198">
        <v>0</v>
      </c>
      <c r="W57" s="198">
        <v>0</v>
      </c>
      <c r="X57" s="198">
        <v>4.03</v>
      </c>
      <c r="Y57" s="198">
        <v>9.15</v>
      </c>
      <c r="Z57" s="198">
        <v>3.41</v>
      </c>
      <c r="AA57" s="198">
        <v>1.78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38.56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13.47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0.39</v>
      </c>
      <c r="L58" s="198">
        <v>300.42</v>
      </c>
      <c r="M58" s="198">
        <v>1.1599999999999999</v>
      </c>
      <c r="N58" s="198">
        <v>1.49</v>
      </c>
      <c r="O58" s="198">
        <v>0</v>
      </c>
      <c r="P58" s="198">
        <v>2.76</v>
      </c>
      <c r="Q58" s="198">
        <v>0.27</v>
      </c>
      <c r="R58" s="198">
        <v>0.55000000000000004</v>
      </c>
      <c r="S58" s="198">
        <v>0.43</v>
      </c>
      <c r="T58" s="198">
        <v>0</v>
      </c>
      <c r="U58" s="198">
        <v>1.06</v>
      </c>
      <c r="V58" s="198">
        <v>0</v>
      </c>
      <c r="W58" s="198">
        <v>0</v>
      </c>
      <c r="X58" s="198">
        <v>4.03</v>
      </c>
      <c r="Y58" s="198">
        <v>9.15</v>
      </c>
      <c r="Z58" s="198">
        <v>3.41</v>
      </c>
      <c r="AA58" s="198">
        <v>1.78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38.56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13.47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0.39</v>
      </c>
      <c r="L59" s="198">
        <v>300.42</v>
      </c>
      <c r="M59" s="198">
        <v>1.1599999999999999</v>
      </c>
      <c r="N59" s="198">
        <v>1.49</v>
      </c>
      <c r="O59" s="198">
        <v>0</v>
      </c>
      <c r="P59" s="198">
        <v>2.76</v>
      </c>
      <c r="Q59" s="198">
        <v>0.28000000000000003</v>
      </c>
      <c r="R59" s="198">
        <v>0.55000000000000004</v>
      </c>
      <c r="S59" s="198">
        <v>0.43</v>
      </c>
      <c r="T59" s="198">
        <v>0</v>
      </c>
      <c r="U59" s="198">
        <v>1.06</v>
      </c>
      <c r="V59" s="198">
        <v>0</v>
      </c>
      <c r="W59" s="198">
        <v>0</v>
      </c>
      <c r="X59" s="198">
        <v>4.03</v>
      </c>
      <c r="Y59" s="198">
        <v>9.15</v>
      </c>
      <c r="Z59" s="198">
        <v>3.41</v>
      </c>
      <c r="AA59" s="198">
        <v>1.78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38.56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13.47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0.39</v>
      </c>
      <c r="L60" s="198">
        <v>300.42</v>
      </c>
      <c r="M60" s="198">
        <v>1.1599999999999999</v>
      </c>
      <c r="N60" s="198">
        <v>1.49</v>
      </c>
      <c r="O60" s="198">
        <v>0</v>
      </c>
      <c r="P60" s="198">
        <v>2.76</v>
      </c>
      <c r="Q60" s="198">
        <v>0.28000000000000003</v>
      </c>
      <c r="R60" s="198">
        <v>0.55000000000000004</v>
      </c>
      <c r="S60" s="198">
        <v>0.43</v>
      </c>
      <c r="T60" s="198">
        <v>0</v>
      </c>
      <c r="U60" s="198">
        <v>1.06</v>
      </c>
      <c r="V60" s="198">
        <v>0</v>
      </c>
      <c r="W60" s="198">
        <v>0</v>
      </c>
      <c r="X60" s="198">
        <v>4.03</v>
      </c>
      <c r="Y60" s="198">
        <v>9.15</v>
      </c>
      <c r="Z60" s="198">
        <v>3.41</v>
      </c>
      <c r="AA60" s="198">
        <v>1.78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38.56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13.47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0.39</v>
      </c>
      <c r="L61" s="198">
        <v>300.42</v>
      </c>
      <c r="M61" s="198">
        <v>1.1599999999999999</v>
      </c>
      <c r="N61" s="198">
        <v>1.49</v>
      </c>
      <c r="O61" s="198">
        <v>0</v>
      </c>
      <c r="P61" s="198">
        <v>2.76</v>
      </c>
      <c r="Q61" s="198">
        <v>0.28000000000000003</v>
      </c>
      <c r="R61" s="198">
        <v>0.55000000000000004</v>
      </c>
      <c r="S61" s="198">
        <v>0.43</v>
      </c>
      <c r="T61" s="198">
        <v>0</v>
      </c>
      <c r="U61" s="198">
        <v>1.06</v>
      </c>
      <c r="V61" s="198">
        <v>0</v>
      </c>
      <c r="W61" s="198">
        <v>0</v>
      </c>
      <c r="X61" s="198">
        <v>4.03</v>
      </c>
      <c r="Y61" s="198">
        <v>9.15</v>
      </c>
      <c r="Z61" s="198">
        <v>3.41</v>
      </c>
      <c r="AA61" s="198">
        <v>1.78</v>
      </c>
      <c r="AB61" s="198">
        <v>0</v>
      </c>
      <c r="AC61" s="198">
        <v>3.87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4.95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13.47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0.39</v>
      </c>
      <c r="L62" s="198">
        <v>300.42</v>
      </c>
      <c r="M62" s="198">
        <v>1.1599999999999999</v>
      </c>
      <c r="N62" s="198">
        <v>1.49</v>
      </c>
      <c r="O62" s="198">
        <v>0</v>
      </c>
      <c r="P62" s="198">
        <v>2.76</v>
      </c>
      <c r="Q62" s="198">
        <v>0.28000000000000003</v>
      </c>
      <c r="R62" s="198">
        <v>0.55000000000000004</v>
      </c>
      <c r="S62" s="198">
        <v>0.43</v>
      </c>
      <c r="T62" s="198">
        <v>0</v>
      </c>
      <c r="U62" s="198">
        <v>1.06</v>
      </c>
      <c r="V62" s="198">
        <v>0</v>
      </c>
      <c r="W62" s="198">
        <v>0</v>
      </c>
      <c r="X62" s="198">
        <v>4.03</v>
      </c>
      <c r="Y62" s="198">
        <v>9.15</v>
      </c>
      <c r="Z62" s="198">
        <v>3.41</v>
      </c>
      <c r="AA62" s="198">
        <v>1.78</v>
      </c>
      <c r="AB62" s="198">
        <v>0</v>
      </c>
      <c r="AC62" s="198">
        <v>3.87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4.95</v>
      </c>
      <c r="AJ62" s="198">
        <v>0</v>
      </c>
      <c r="AK62" s="198">
        <v>4.3499999999999996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13.47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0.39</v>
      </c>
      <c r="L63" s="198">
        <v>300.42</v>
      </c>
      <c r="M63" s="198">
        <v>1.1599999999999999</v>
      </c>
      <c r="N63" s="198">
        <v>1.49</v>
      </c>
      <c r="O63" s="198">
        <v>0</v>
      </c>
      <c r="P63" s="198">
        <v>2.76</v>
      </c>
      <c r="Q63" s="198">
        <v>0.28000000000000003</v>
      </c>
      <c r="R63" s="198">
        <v>0.55000000000000004</v>
      </c>
      <c r="S63" s="198">
        <v>0.43</v>
      </c>
      <c r="T63" s="198">
        <v>0</v>
      </c>
      <c r="U63" s="198">
        <v>1.06</v>
      </c>
      <c r="V63" s="198">
        <v>0</v>
      </c>
      <c r="W63" s="198">
        <v>0</v>
      </c>
      <c r="X63" s="198">
        <v>4.03</v>
      </c>
      <c r="Y63" s="198">
        <v>9.15</v>
      </c>
      <c r="Z63" s="198">
        <v>3.41</v>
      </c>
      <c r="AA63" s="198">
        <v>1.78</v>
      </c>
      <c r="AB63" s="198">
        <v>0</v>
      </c>
      <c r="AC63" s="198">
        <v>12.71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38.56</v>
      </c>
      <c r="AJ63" s="198">
        <v>0</v>
      </c>
      <c r="AK63" s="198">
        <v>4.3499999999999996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13.47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0.39</v>
      </c>
      <c r="L64" s="198">
        <v>300.42</v>
      </c>
      <c r="M64" s="198">
        <v>1.1599999999999999</v>
      </c>
      <c r="N64" s="198">
        <v>1.49</v>
      </c>
      <c r="O64" s="198">
        <v>0</v>
      </c>
      <c r="P64" s="198">
        <v>2.76</v>
      </c>
      <c r="Q64" s="198">
        <v>0.28000000000000003</v>
      </c>
      <c r="R64" s="198">
        <v>0.55000000000000004</v>
      </c>
      <c r="S64" s="198">
        <v>0.43</v>
      </c>
      <c r="T64" s="198">
        <v>0</v>
      </c>
      <c r="U64" s="198">
        <v>1.06</v>
      </c>
      <c r="V64" s="198">
        <v>0</v>
      </c>
      <c r="W64" s="198">
        <v>0</v>
      </c>
      <c r="X64" s="198">
        <v>4.03</v>
      </c>
      <c r="Y64" s="198">
        <v>9.15</v>
      </c>
      <c r="Z64" s="198">
        <v>3.41</v>
      </c>
      <c r="AA64" s="198">
        <v>1.78</v>
      </c>
      <c r="AB64" s="198">
        <v>0</v>
      </c>
      <c r="AC64" s="198">
        <v>12.71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38.56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13.47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0.39</v>
      </c>
      <c r="L65" s="198">
        <v>329.18</v>
      </c>
      <c r="M65" s="198">
        <v>1.1599999999999999</v>
      </c>
      <c r="N65" s="198">
        <v>1.49</v>
      </c>
      <c r="O65" s="198">
        <v>0</v>
      </c>
      <c r="P65" s="198">
        <v>2.76</v>
      </c>
      <c r="Q65" s="198">
        <v>0.28000000000000003</v>
      </c>
      <c r="R65" s="198">
        <v>0.55000000000000004</v>
      </c>
      <c r="S65" s="198">
        <v>0.43</v>
      </c>
      <c r="T65" s="198">
        <v>0</v>
      </c>
      <c r="U65" s="198">
        <v>1.06</v>
      </c>
      <c r="V65" s="198">
        <v>0</v>
      </c>
      <c r="W65" s="198">
        <v>0</v>
      </c>
      <c r="X65" s="198">
        <v>4.03</v>
      </c>
      <c r="Y65" s="198">
        <v>9.15</v>
      </c>
      <c r="Z65" s="198">
        <v>3.41</v>
      </c>
      <c r="AA65" s="198">
        <v>1.78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38.56</v>
      </c>
      <c r="AJ65" s="198">
        <v>0</v>
      </c>
      <c r="AK65" s="198">
        <v>4.3499999999999996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13.47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0.39</v>
      </c>
      <c r="L66" s="198">
        <v>319.58999999999997</v>
      </c>
      <c r="M66" s="198">
        <v>1.1599999999999999</v>
      </c>
      <c r="N66" s="198">
        <v>1.49</v>
      </c>
      <c r="O66" s="198">
        <v>0</v>
      </c>
      <c r="P66" s="198">
        <v>2.76</v>
      </c>
      <c r="Q66" s="198">
        <v>0.28000000000000003</v>
      </c>
      <c r="R66" s="198">
        <v>0.55000000000000004</v>
      </c>
      <c r="S66" s="198">
        <v>0.43</v>
      </c>
      <c r="T66" s="198">
        <v>0</v>
      </c>
      <c r="U66" s="198">
        <v>1.06</v>
      </c>
      <c r="V66" s="198">
        <v>0</v>
      </c>
      <c r="W66" s="198">
        <v>0</v>
      </c>
      <c r="X66" s="198">
        <v>4.03</v>
      </c>
      <c r="Y66" s="198">
        <v>9.15</v>
      </c>
      <c r="Z66" s="198">
        <v>3.41</v>
      </c>
      <c r="AA66" s="198">
        <v>1.78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38.56</v>
      </c>
      <c r="AJ66" s="198">
        <v>0</v>
      </c>
      <c r="AK66" s="198">
        <v>4.3499999999999996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13.47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0.39</v>
      </c>
      <c r="L67" s="198">
        <v>310.01</v>
      </c>
      <c r="M67" s="198">
        <v>1.1599999999999999</v>
      </c>
      <c r="N67" s="198">
        <v>1.49</v>
      </c>
      <c r="O67" s="198">
        <v>0</v>
      </c>
      <c r="P67" s="198">
        <v>2.76</v>
      </c>
      <c r="Q67" s="198">
        <v>0.28000000000000003</v>
      </c>
      <c r="R67" s="198">
        <v>0.54</v>
      </c>
      <c r="S67" s="198">
        <v>0.43</v>
      </c>
      <c r="T67" s="198">
        <v>0</v>
      </c>
      <c r="U67" s="198">
        <v>1.06</v>
      </c>
      <c r="V67" s="198">
        <v>0</v>
      </c>
      <c r="W67" s="198">
        <v>0</v>
      </c>
      <c r="X67" s="198">
        <v>4.03</v>
      </c>
      <c r="Y67" s="198">
        <v>9.15</v>
      </c>
      <c r="Z67" s="198">
        <v>3.41</v>
      </c>
      <c r="AA67" s="198">
        <v>1.78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38.56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13.53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0.39</v>
      </c>
      <c r="L68" s="198">
        <v>319.60000000000002</v>
      </c>
      <c r="M68" s="198">
        <v>1.1599999999999999</v>
      </c>
      <c r="N68" s="198">
        <v>1.49</v>
      </c>
      <c r="O68" s="198">
        <v>0</v>
      </c>
      <c r="P68" s="198">
        <v>2.76</v>
      </c>
      <c r="Q68" s="198">
        <v>0.28000000000000003</v>
      </c>
      <c r="R68" s="198">
        <v>0.54</v>
      </c>
      <c r="S68" s="198">
        <v>0.43</v>
      </c>
      <c r="T68" s="198">
        <v>0</v>
      </c>
      <c r="U68" s="198">
        <v>1.06</v>
      </c>
      <c r="V68" s="198">
        <v>0</v>
      </c>
      <c r="W68" s="198">
        <v>0</v>
      </c>
      <c r="X68" s="198">
        <v>4.03</v>
      </c>
      <c r="Y68" s="198">
        <v>9.15</v>
      </c>
      <c r="Z68" s="198">
        <v>3.41</v>
      </c>
      <c r="AA68" s="198">
        <v>1.78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38.82</v>
      </c>
      <c r="AJ68" s="198">
        <v>0</v>
      </c>
      <c r="AK68" s="198">
        <v>3.93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13.53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0.39</v>
      </c>
      <c r="L69" s="198">
        <v>300.42</v>
      </c>
      <c r="M69" s="198">
        <v>1.1599999999999999</v>
      </c>
      <c r="N69" s="198">
        <v>1.49</v>
      </c>
      <c r="O69" s="198">
        <v>0</v>
      </c>
      <c r="P69" s="198">
        <v>2.76</v>
      </c>
      <c r="Q69" s="198">
        <v>0.28000000000000003</v>
      </c>
      <c r="R69" s="198">
        <v>0.54</v>
      </c>
      <c r="S69" s="198">
        <v>0.43</v>
      </c>
      <c r="T69" s="198">
        <v>0</v>
      </c>
      <c r="U69" s="198">
        <v>1.06</v>
      </c>
      <c r="V69" s="198">
        <v>0</v>
      </c>
      <c r="W69" s="198">
        <v>0</v>
      </c>
      <c r="X69" s="198">
        <v>4.03</v>
      </c>
      <c r="Y69" s="198">
        <v>9.15</v>
      </c>
      <c r="Z69" s="198">
        <v>3.41</v>
      </c>
      <c r="AA69" s="198">
        <v>1.78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38.56</v>
      </c>
      <c r="AJ69" s="198">
        <v>0</v>
      </c>
      <c r="AK69" s="198">
        <v>4.34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13.53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0.39</v>
      </c>
      <c r="L70" s="198">
        <v>290.83</v>
      </c>
      <c r="M70" s="198">
        <v>1.1599999999999999</v>
      </c>
      <c r="N70" s="198">
        <v>1.49</v>
      </c>
      <c r="O70" s="198">
        <v>0</v>
      </c>
      <c r="P70" s="198">
        <v>2.76</v>
      </c>
      <c r="Q70" s="198">
        <v>0.28000000000000003</v>
      </c>
      <c r="R70" s="198">
        <v>0.54</v>
      </c>
      <c r="S70" s="198">
        <v>0.43</v>
      </c>
      <c r="T70" s="198">
        <v>0</v>
      </c>
      <c r="U70" s="198">
        <v>1.06</v>
      </c>
      <c r="V70" s="198">
        <v>0</v>
      </c>
      <c r="W70" s="198">
        <v>0</v>
      </c>
      <c r="X70" s="198">
        <v>4.03</v>
      </c>
      <c r="Y70" s="198">
        <v>9.15</v>
      </c>
      <c r="Z70" s="198">
        <v>3.41</v>
      </c>
      <c r="AA70" s="198">
        <v>1.78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38.56</v>
      </c>
      <c r="AJ70" s="198">
        <v>0</v>
      </c>
      <c r="AK70" s="198">
        <v>4.3499999999999996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13.53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0.39</v>
      </c>
      <c r="L71" s="198">
        <v>319.60000000000002</v>
      </c>
      <c r="M71" s="198">
        <v>1.1599999999999999</v>
      </c>
      <c r="N71" s="198">
        <v>1.49</v>
      </c>
      <c r="O71" s="198">
        <v>0</v>
      </c>
      <c r="P71" s="198">
        <v>2.76</v>
      </c>
      <c r="Q71" s="198">
        <v>0.28000000000000003</v>
      </c>
      <c r="R71" s="198">
        <v>0.54</v>
      </c>
      <c r="S71" s="198">
        <v>0.43</v>
      </c>
      <c r="T71" s="198">
        <v>0</v>
      </c>
      <c r="U71" s="198">
        <v>1.06</v>
      </c>
      <c r="V71" s="198">
        <v>0</v>
      </c>
      <c r="W71" s="198">
        <v>0</v>
      </c>
      <c r="X71" s="198">
        <v>4.03</v>
      </c>
      <c r="Y71" s="198">
        <v>9.15</v>
      </c>
      <c r="Z71" s="198">
        <v>3.41</v>
      </c>
      <c r="AA71" s="198">
        <v>1.78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38.56</v>
      </c>
      <c r="AJ71" s="198">
        <v>0</v>
      </c>
      <c r="AK71" s="198">
        <v>4.3499999999999996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13.53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0.39</v>
      </c>
      <c r="L72" s="198">
        <v>310.01</v>
      </c>
      <c r="M72" s="198">
        <v>1.1599999999999999</v>
      </c>
      <c r="N72" s="198">
        <v>1.49</v>
      </c>
      <c r="O72" s="198">
        <v>0</v>
      </c>
      <c r="P72" s="198">
        <v>2.76</v>
      </c>
      <c r="Q72" s="198">
        <v>0.28000000000000003</v>
      </c>
      <c r="R72" s="198">
        <v>0.54</v>
      </c>
      <c r="S72" s="198">
        <v>0.43</v>
      </c>
      <c r="T72" s="198">
        <v>0</v>
      </c>
      <c r="U72" s="198">
        <v>1.06</v>
      </c>
      <c r="V72" s="198">
        <v>0</v>
      </c>
      <c r="W72" s="198">
        <v>0</v>
      </c>
      <c r="X72" s="198">
        <v>4.03</v>
      </c>
      <c r="Y72" s="198">
        <v>9.15</v>
      </c>
      <c r="Z72" s="198">
        <v>3.41</v>
      </c>
      <c r="AA72" s="198">
        <v>1.78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38.56</v>
      </c>
      <c r="AJ72" s="198">
        <v>0</v>
      </c>
      <c r="AK72" s="198">
        <v>4.3499999999999996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13.53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0.39</v>
      </c>
      <c r="L73" s="198">
        <v>310.01</v>
      </c>
      <c r="M73" s="198">
        <v>1.1599999999999999</v>
      </c>
      <c r="N73" s="198">
        <v>1.49</v>
      </c>
      <c r="O73" s="198">
        <v>0</v>
      </c>
      <c r="P73" s="198">
        <v>2.76</v>
      </c>
      <c r="Q73" s="198">
        <v>0.28000000000000003</v>
      </c>
      <c r="R73" s="198">
        <v>0.54</v>
      </c>
      <c r="S73" s="198">
        <v>0.43</v>
      </c>
      <c r="T73" s="198">
        <v>0</v>
      </c>
      <c r="U73" s="198">
        <v>1.06</v>
      </c>
      <c r="V73" s="198">
        <v>0</v>
      </c>
      <c r="W73" s="198">
        <v>0</v>
      </c>
      <c r="X73" s="198">
        <v>4.03</v>
      </c>
      <c r="Y73" s="198">
        <v>9.15</v>
      </c>
      <c r="Z73" s="198">
        <v>3.41</v>
      </c>
      <c r="AA73" s="198">
        <v>1.78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38.56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13.53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0.39</v>
      </c>
      <c r="L74" s="198">
        <v>242.89</v>
      </c>
      <c r="M74" s="198">
        <v>1.1599999999999999</v>
      </c>
      <c r="N74" s="198">
        <v>1.49</v>
      </c>
      <c r="O74" s="198">
        <v>0</v>
      </c>
      <c r="P74" s="198">
        <v>2.76</v>
      </c>
      <c r="Q74" s="198">
        <v>0.28000000000000003</v>
      </c>
      <c r="R74" s="198">
        <v>0.54</v>
      </c>
      <c r="S74" s="198">
        <v>0.43</v>
      </c>
      <c r="T74" s="198">
        <v>0</v>
      </c>
      <c r="U74" s="198">
        <v>1.06</v>
      </c>
      <c r="V74" s="198">
        <v>0</v>
      </c>
      <c r="W74" s="198">
        <v>0</v>
      </c>
      <c r="X74" s="198">
        <v>4.03</v>
      </c>
      <c r="Y74" s="198">
        <v>9.15</v>
      </c>
      <c r="Z74" s="198">
        <v>3.41</v>
      </c>
      <c r="AA74" s="198">
        <v>1.78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38.56</v>
      </c>
      <c r="AJ74" s="198">
        <v>0</v>
      </c>
      <c r="AK74" s="198">
        <v>4.3499999999999996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13.59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0.39</v>
      </c>
      <c r="L75" s="198">
        <v>206.45</v>
      </c>
      <c r="M75" s="198">
        <v>1.1599999999999999</v>
      </c>
      <c r="N75" s="198">
        <v>1.49</v>
      </c>
      <c r="O75" s="198">
        <v>0</v>
      </c>
      <c r="P75" s="198">
        <v>2.76</v>
      </c>
      <c r="Q75" s="198">
        <v>0.28000000000000003</v>
      </c>
      <c r="R75" s="198">
        <v>0.54</v>
      </c>
      <c r="S75" s="198">
        <v>0.43</v>
      </c>
      <c r="T75" s="198">
        <v>0</v>
      </c>
      <c r="U75" s="198">
        <v>1.06</v>
      </c>
      <c r="V75" s="198">
        <v>0</v>
      </c>
      <c r="W75" s="198">
        <v>0</v>
      </c>
      <c r="X75" s="198">
        <v>4.03</v>
      </c>
      <c r="Y75" s="198">
        <v>9.15</v>
      </c>
      <c r="Z75" s="198">
        <v>3.41</v>
      </c>
      <c r="AA75" s="198">
        <v>1.78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38.56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13.59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0.39</v>
      </c>
      <c r="L76" s="198">
        <v>206.45</v>
      </c>
      <c r="M76" s="198">
        <v>1.1599999999999999</v>
      </c>
      <c r="N76" s="198">
        <v>1.49</v>
      </c>
      <c r="O76" s="198">
        <v>0</v>
      </c>
      <c r="P76" s="198">
        <v>2.76</v>
      </c>
      <c r="Q76" s="198">
        <v>0.28000000000000003</v>
      </c>
      <c r="R76" s="198">
        <v>0.54</v>
      </c>
      <c r="S76" s="198">
        <v>0.43</v>
      </c>
      <c r="T76" s="198">
        <v>0</v>
      </c>
      <c r="U76" s="198">
        <v>1.06</v>
      </c>
      <c r="V76" s="198">
        <v>0</v>
      </c>
      <c r="W76" s="198">
        <v>0</v>
      </c>
      <c r="X76" s="198">
        <v>4.03</v>
      </c>
      <c r="Y76" s="198">
        <v>9.15</v>
      </c>
      <c r="Z76" s="198">
        <v>3.41</v>
      </c>
      <c r="AA76" s="198">
        <v>1.78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38.56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13.59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0.39</v>
      </c>
      <c r="L77" s="198">
        <v>206.45</v>
      </c>
      <c r="M77" s="198">
        <v>1.1599999999999999</v>
      </c>
      <c r="N77" s="198">
        <v>1.49</v>
      </c>
      <c r="O77" s="198">
        <v>0</v>
      </c>
      <c r="P77" s="198">
        <v>2.76</v>
      </c>
      <c r="Q77" s="198">
        <v>0.28000000000000003</v>
      </c>
      <c r="R77" s="198">
        <v>0.54</v>
      </c>
      <c r="S77" s="198">
        <v>0.43</v>
      </c>
      <c r="T77" s="198">
        <v>0</v>
      </c>
      <c r="U77" s="198">
        <v>1.06</v>
      </c>
      <c r="V77" s="198">
        <v>0</v>
      </c>
      <c r="W77" s="198">
        <v>0</v>
      </c>
      <c r="X77" s="198">
        <v>4.03</v>
      </c>
      <c r="Y77" s="198">
        <v>9.15</v>
      </c>
      <c r="Z77" s="198">
        <v>3.41</v>
      </c>
      <c r="AA77" s="198">
        <v>1.78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38.56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13.59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0.39</v>
      </c>
      <c r="L78" s="198">
        <v>206.45</v>
      </c>
      <c r="M78" s="198">
        <v>1.1599999999999999</v>
      </c>
      <c r="N78" s="198">
        <v>1.49</v>
      </c>
      <c r="O78" s="198">
        <v>0</v>
      </c>
      <c r="P78" s="198">
        <v>2.76</v>
      </c>
      <c r="Q78" s="198">
        <v>0.28000000000000003</v>
      </c>
      <c r="R78" s="198">
        <v>0.54</v>
      </c>
      <c r="S78" s="198">
        <v>0.43</v>
      </c>
      <c r="T78" s="198">
        <v>0</v>
      </c>
      <c r="U78" s="198">
        <v>1.06</v>
      </c>
      <c r="V78" s="198">
        <v>0</v>
      </c>
      <c r="W78" s="198">
        <v>0</v>
      </c>
      <c r="X78" s="198">
        <v>4.03</v>
      </c>
      <c r="Y78" s="198">
        <v>9.15</v>
      </c>
      <c r="Z78" s="198">
        <v>3.41</v>
      </c>
      <c r="AA78" s="198">
        <v>1.78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38.56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13.63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0.39</v>
      </c>
      <c r="L79" s="198">
        <v>206.45</v>
      </c>
      <c r="M79" s="198">
        <v>1.1599999999999999</v>
      </c>
      <c r="N79" s="198">
        <v>1.49</v>
      </c>
      <c r="O79" s="198">
        <v>0</v>
      </c>
      <c r="P79" s="198">
        <v>2.76</v>
      </c>
      <c r="Q79" s="198">
        <v>0.28000000000000003</v>
      </c>
      <c r="R79" s="198">
        <v>0.54</v>
      </c>
      <c r="S79" s="198">
        <v>0.43</v>
      </c>
      <c r="T79" s="198">
        <v>0</v>
      </c>
      <c r="U79" s="198">
        <v>1.06</v>
      </c>
      <c r="V79" s="198">
        <v>0</v>
      </c>
      <c r="W79" s="198">
        <v>0</v>
      </c>
      <c r="X79" s="198">
        <v>4.03</v>
      </c>
      <c r="Y79" s="198">
        <v>9.15</v>
      </c>
      <c r="Z79" s="198">
        <v>3.41</v>
      </c>
      <c r="AA79" s="198">
        <v>1.78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38.56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13.63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0.39</v>
      </c>
      <c r="L80" s="198">
        <v>206.45</v>
      </c>
      <c r="M80" s="198">
        <v>1.1599999999999999</v>
      </c>
      <c r="N80" s="198">
        <v>1.49</v>
      </c>
      <c r="O80" s="198">
        <v>0</v>
      </c>
      <c r="P80" s="198">
        <v>2.76</v>
      </c>
      <c r="Q80" s="198">
        <v>0.28000000000000003</v>
      </c>
      <c r="R80" s="198">
        <v>0.54</v>
      </c>
      <c r="S80" s="198">
        <v>0.43</v>
      </c>
      <c r="T80" s="198">
        <v>0</v>
      </c>
      <c r="U80" s="198">
        <v>1.06</v>
      </c>
      <c r="V80" s="198">
        <v>0</v>
      </c>
      <c r="W80" s="198">
        <v>0</v>
      </c>
      <c r="X80" s="198">
        <v>4.03</v>
      </c>
      <c r="Y80" s="198">
        <v>9.15</v>
      </c>
      <c r="Z80" s="198">
        <v>3.41</v>
      </c>
      <c r="AA80" s="198">
        <v>1.78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38.56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13.63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0.39</v>
      </c>
      <c r="L81" s="198">
        <v>206.45</v>
      </c>
      <c r="M81" s="198">
        <v>1.1599999999999999</v>
      </c>
      <c r="N81" s="198">
        <v>1.49</v>
      </c>
      <c r="O81" s="198">
        <v>0</v>
      </c>
      <c r="P81" s="198">
        <v>2.76</v>
      </c>
      <c r="Q81" s="198">
        <v>0.28000000000000003</v>
      </c>
      <c r="R81" s="198">
        <v>0.54</v>
      </c>
      <c r="S81" s="198">
        <v>0.43</v>
      </c>
      <c r="T81" s="198">
        <v>0</v>
      </c>
      <c r="U81" s="198">
        <v>1.06</v>
      </c>
      <c r="V81" s="198">
        <v>0</v>
      </c>
      <c r="W81" s="198">
        <v>0</v>
      </c>
      <c r="X81" s="198">
        <v>4.03</v>
      </c>
      <c r="Y81" s="198">
        <v>9.15</v>
      </c>
      <c r="Z81" s="198">
        <v>3.41</v>
      </c>
      <c r="AA81" s="198">
        <v>1.78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38.56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13.63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0.39</v>
      </c>
      <c r="L82" s="198">
        <v>206.45</v>
      </c>
      <c r="M82" s="198">
        <v>1.1599999999999999</v>
      </c>
      <c r="N82" s="198">
        <v>1.49</v>
      </c>
      <c r="O82" s="198">
        <v>0</v>
      </c>
      <c r="P82" s="198">
        <v>2.76</v>
      </c>
      <c r="Q82" s="198">
        <v>0.28000000000000003</v>
      </c>
      <c r="R82" s="198">
        <v>0.54</v>
      </c>
      <c r="S82" s="198">
        <v>0.43</v>
      </c>
      <c r="T82" s="198">
        <v>0</v>
      </c>
      <c r="U82" s="198">
        <v>1.06</v>
      </c>
      <c r="V82" s="198">
        <v>0</v>
      </c>
      <c r="W82" s="198">
        <v>0</v>
      </c>
      <c r="X82" s="198">
        <v>4.03</v>
      </c>
      <c r="Y82" s="198">
        <v>9.15</v>
      </c>
      <c r="Z82" s="198">
        <v>3.41</v>
      </c>
      <c r="AA82" s="198">
        <v>1.78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38.56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13.63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0.39</v>
      </c>
      <c r="L83" s="198">
        <v>206.45</v>
      </c>
      <c r="M83" s="198">
        <v>1.1599999999999999</v>
      </c>
      <c r="N83" s="198">
        <v>1.49</v>
      </c>
      <c r="O83" s="198">
        <v>0</v>
      </c>
      <c r="P83" s="198">
        <v>2.76</v>
      </c>
      <c r="Q83" s="198">
        <v>0.28000000000000003</v>
      </c>
      <c r="R83" s="198">
        <v>0.54</v>
      </c>
      <c r="S83" s="198">
        <v>0.43</v>
      </c>
      <c r="T83" s="198">
        <v>0</v>
      </c>
      <c r="U83" s="198">
        <v>1.06</v>
      </c>
      <c r="V83" s="198">
        <v>0</v>
      </c>
      <c r="W83" s="198">
        <v>0</v>
      </c>
      <c r="X83" s="198">
        <v>4.03</v>
      </c>
      <c r="Y83" s="198">
        <v>9.15</v>
      </c>
      <c r="Z83" s="198">
        <v>3.41</v>
      </c>
      <c r="AA83" s="198">
        <v>1.78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38.56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13.63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0.39</v>
      </c>
      <c r="L84" s="198">
        <v>206.45</v>
      </c>
      <c r="M84" s="198">
        <v>1.1599999999999999</v>
      </c>
      <c r="N84" s="198">
        <v>1.49</v>
      </c>
      <c r="O84" s="198">
        <v>0</v>
      </c>
      <c r="P84" s="198">
        <v>2.76</v>
      </c>
      <c r="Q84" s="198">
        <v>0.28000000000000003</v>
      </c>
      <c r="R84" s="198">
        <v>0.54</v>
      </c>
      <c r="S84" s="198">
        <v>0.43</v>
      </c>
      <c r="T84" s="198">
        <v>0</v>
      </c>
      <c r="U84" s="198">
        <v>1.06</v>
      </c>
      <c r="V84" s="198">
        <v>0</v>
      </c>
      <c r="W84" s="198">
        <v>0</v>
      </c>
      <c r="X84" s="198">
        <v>4.03</v>
      </c>
      <c r="Y84" s="198">
        <v>9.15</v>
      </c>
      <c r="Z84" s="198">
        <v>3.41</v>
      </c>
      <c r="AA84" s="198">
        <v>1.78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38.56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13.63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0.39</v>
      </c>
      <c r="L85" s="198">
        <v>300.42</v>
      </c>
      <c r="M85" s="198">
        <v>1.1599999999999999</v>
      </c>
      <c r="N85" s="198">
        <v>1.49</v>
      </c>
      <c r="O85" s="198">
        <v>0</v>
      </c>
      <c r="P85" s="198">
        <v>2.76</v>
      </c>
      <c r="Q85" s="198">
        <v>0.54</v>
      </c>
      <c r="R85" s="198">
        <v>1.05</v>
      </c>
      <c r="S85" s="198">
        <v>0.74</v>
      </c>
      <c r="T85" s="198">
        <v>0</v>
      </c>
      <c r="U85" s="198">
        <v>1.06</v>
      </c>
      <c r="V85" s="198">
        <v>0</v>
      </c>
      <c r="W85" s="198">
        <v>0</v>
      </c>
      <c r="X85" s="198">
        <v>4.03</v>
      </c>
      <c r="Y85" s="198">
        <v>9.15</v>
      </c>
      <c r="Z85" s="198">
        <v>3.41</v>
      </c>
      <c r="AA85" s="198">
        <v>1.78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38.56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13.63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4.62</v>
      </c>
      <c r="L86" s="198">
        <v>300.42</v>
      </c>
      <c r="M86" s="198">
        <v>1.1599999999999999</v>
      </c>
      <c r="N86" s="198">
        <v>1.49</v>
      </c>
      <c r="O86" s="198">
        <v>0</v>
      </c>
      <c r="P86" s="198">
        <v>2.76</v>
      </c>
      <c r="Q86" s="198">
        <v>0.28000000000000003</v>
      </c>
      <c r="R86" s="198">
        <v>0.53</v>
      </c>
      <c r="S86" s="198">
        <v>0.33</v>
      </c>
      <c r="T86" s="198">
        <v>0</v>
      </c>
      <c r="U86" s="198">
        <v>1.06</v>
      </c>
      <c r="V86" s="198">
        <v>0</v>
      </c>
      <c r="W86" s="198">
        <v>0</v>
      </c>
      <c r="X86" s="198">
        <v>4.03</v>
      </c>
      <c r="Y86" s="198">
        <v>9.15</v>
      </c>
      <c r="Z86" s="198">
        <v>3.41</v>
      </c>
      <c r="AA86" s="198">
        <v>1.78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38.56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13.66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4.62</v>
      </c>
      <c r="L87" s="198">
        <v>300.42</v>
      </c>
      <c r="M87" s="198">
        <v>1.1599999999999999</v>
      </c>
      <c r="N87" s="198">
        <v>1.49</v>
      </c>
      <c r="O87" s="198">
        <v>0</v>
      </c>
      <c r="P87" s="198">
        <v>2.76</v>
      </c>
      <c r="Q87" s="198">
        <v>0.28000000000000003</v>
      </c>
      <c r="R87" s="198">
        <v>0.53</v>
      </c>
      <c r="S87" s="198">
        <v>0.33</v>
      </c>
      <c r="T87" s="198">
        <v>0</v>
      </c>
      <c r="U87" s="198">
        <v>1.06</v>
      </c>
      <c r="V87" s="198">
        <v>0</v>
      </c>
      <c r="W87" s="198">
        <v>0</v>
      </c>
      <c r="X87" s="198">
        <v>4.03</v>
      </c>
      <c r="Y87" s="198">
        <v>9.15</v>
      </c>
      <c r="Z87" s="198">
        <v>3.41</v>
      </c>
      <c r="AA87" s="198">
        <v>20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38.56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13.66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4.62</v>
      </c>
      <c r="L88" s="198">
        <v>300.42</v>
      </c>
      <c r="M88" s="198">
        <v>1.1599999999999999</v>
      </c>
      <c r="N88" s="198">
        <v>1.49</v>
      </c>
      <c r="O88" s="198">
        <v>0</v>
      </c>
      <c r="P88" s="198">
        <v>2.76</v>
      </c>
      <c r="Q88" s="198">
        <v>0.28000000000000003</v>
      </c>
      <c r="R88" s="198">
        <v>0.53</v>
      </c>
      <c r="S88" s="198">
        <v>0.33</v>
      </c>
      <c r="T88" s="198">
        <v>0</v>
      </c>
      <c r="U88" s="198">
        <v>1.06</v>
      </c>
      <c r="V88" s="198">
        <v>0</v>
      </c>
      <c r="W88" s="198">
        <v>0</v>
      </c>
      <c r="X88" s="198">
        <v>4.03</v>
      </c>
      <c r="Y88" s="198">
        <v>9.15</v>
      </c>
      <c r="Z88" s="198">
        <v>3.41</v>
      </c>
      <c r="AA88" s="198">
        <v>20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38.56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13.66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4.62</v>
      </c>
      <c r="L89" s="198">
        <v>300.42</v>
      </c>
      <c r="M89" s="198">
        <v>1.1599999999999999</v>
      </c>
      <c r="N89" s="198">
        <v>1.49</v>
      </c>
      <c r="O89" s="198">
        <v>0</v>
      </c>
      <c r="P89" s="198">
        <v>2.76</v>
      </c>
      <c r="Q89" s="198">
        <v>0.28000000000000003</v>
      </c>
      <c r="R89" s="198">
        <v>0.53</v>
      </c>
      <c r="S89" s="198">
        <v>0.33</v>
      </c>
      <c r="T89" s="198">
        <v>0</v>
      </c>
      <c r="U89" s="198">
        <v>1.06</v>
      </c>
      <c r="V89" s="198">
        <v>0</v>
      </c>
      <c r="W89" s="198">
        <v>0</v>
      </c>
      <c r="X89" s="198">
        <v>4.03</v>
      </c>
      <c r="Y89" s="198">
        <v>9.15</v>
      </c>
      <c r="Z89" s="198">
        <v>3.41</v>
      </c>
      <c r="AA89" s="198">
        <v>20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38.56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13.66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4.62</v>
      </c>
      <c r="L90" s="198">
        <v>300.42</v>
      </c>
      <c r="M90" s="198">
        <v>1.1599999999999999</v>
      </c>
      <c r="N90" s="198">
        <v>1.49</v>
      </c>
      <c r="O90" s="198">
        <v>0</v>
      </c>
      <c r="P90" s="198">
        <v>2.76</v>
      </c>
      <c r="Q90" s="198">
        <v>0.28000000000000003</v>
      </c>
      <c r="R90" s="198">
        <v>0.53</v>
      </c>
      <c r="S90" s="198">
        <v>0.33</v>
      </c>
      <c r="T90" s="198">
        <v>0</v>
      </c>
      <c r="U90" s="198">
        <v>1.06</v>
      </c>
      <c r="V90" s="198">
        <v>0</v>
      </c>
      <c r="W90" s="198">
        <v>0</v>
      </c>
      <c r="X90" s="198">
        <v>4.03</v>
      </c>
      <c r="Y90" s="198">
        <v>9.15</v>
      </c>
      <c r="Z90" s="198">
        <v>3.41</v>
      </c>
      <c r="AA90" s="198">
        <v>20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38.56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13.69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27.91</v>
      </c>
      <c r="J91" s="198">
        <v>0</v>
      </c>
      <c r="K91" s="198">
        <v>4.62</v>
      </c>
      <c r="L91" s="198">
        <v>367.54</v>
      </c>
      <c r="M91" s="198">
        <v>1.1599999999999999</v>
      </c>
      <c r="N91" s="198">
        <v>1.49</v>
      </c>
      <c r="O91" s="198">
        <v>0</v>
      </c>
      <c r="P91" s="198">
        <v>1.07</v>
      </c>
      <c r="Q91" s="198">
        <v>3.81</v>
      </c>
      <c r="R91" s="198">
        <v>9.18</v>
      </c>
      <c r="S91" s="198">
        <v>5.22</v>
      </c>
      <c r="T91" s="198">
        <v>0</v>
      </c>
      <c r="U91" s="198">
        <v>1.06</v>
      </c>
      <c r="V91" s="198">
        <v>0</v>
      </c>
      <c r="W91" s="198">
        <v>0</v>
      </c>
      <c r="X91" s="198">
        <v>4.03</v>
      </c>
      <c r="Y91" s="198">
        <v>9.15</v>
      </c>
      <c r="Z91" s="198">
        <v>3.41</v>
      </c>
      <c r="AA91" s="198">
        <v>20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38.56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13.69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27.91</v>
      </c>
      <c r="J92" s="198">
        <v>0</v>
      </c>
      <c r="K92" s="198">
        <v>4.62</v>
      </c>
      <c r="L92" s="198">
        <v>377.13</v>
      </c>
      <c r="M92" s="198">
        <v>1.1599999999999999</v>
      </c>
      <c r="N92" s="198">
        <v>1.49</v>
      </c>
      <c r="O92" s="198">
        <v>0</v>
      </c>
      <c r="P92" s="198">
        <v>1.07</v>
      </c>
      <c r="Q92" s="198">
        <v>3.81</v>
      </c>
      <c r="R92" s="198">
        <v>9.18</v>
      </c>
      <c r="S92" s="198">
        <v>5.22</v>
      </c>
      <c r="T92" s="198">
        <v>0</v>
      </c>
      <c r="U92" s="198">
        <v>1.06</v>
      </c>
      <c r="V92" s="198">
        <v>0</v>
      </c>
      <c r="W92" s="198">
        <v>0</v>
      </c>
      <c r="X92" s="198">
        <v>4.03</v>
      </c>
      <c r="Y92" s="198">
        <v>9.15</v>
      </c>
      <c r="Z92" s="198">
        <v>3.41</v>
      </c>
      <c r="AA92" s="198">
        <v>20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38.56</v>
      </c>
      <c r="AJ92" s="198">
        <v>0</v>
      </c>
      <c r="AK92" s="198">
        <v>4.34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13.69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27.91</v>
      </c>
      <c r="J93" s="198">
        <v>0</v>
      </c>
      <c r="K93" s="198">
        <v>4.62</v>
      </c>
      <c r="L93" s="198">
        <v>377.13</v>
      </c>
      <c r="M93" s="198">
        <v>1.1599999999999999</v>
      </c>
      <c r="N93" s="198">
        <v>1.49</v>
      </c>
      <c r="O93" s="198">
        <v>0</v>
      </c>
      <c r="P93" s="198">
        <v>1.07</v>
      </c>
      <c r="Q93" s="198">
        <v>3.81</v>
      </c>
      <c r="R93" s="198">
        <v>9.18</v>
      </c>
      <c r="S93" s="198">
        <v>5.22</v>
      </c>
      <c r="T93" s="198">
        <v>0</v>
      </c>
      <c r="U93" s="198">
        <v>1.06</v>
      </c>
      <c r="V93" s="198">
        <v>0</v>
      </c>
      <c r="W93" s="198">
        <v>0</v>
      </c>
      <c r="X93" s="198">
        <v>4.03</v>
      </c>
      <c r="Y93" s="198">
        <v>9.15</v>
      </c>
      <c r="Z93" s="198">
        <v>3.41</v>
      </c>
      <c r="AA93" s="198">
        <v>20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38.56</v>
      </c>
      <c r="AJ93" s="198">
        <v>0</v>
      </c>
      <c r="AK93" s="198">
        <v>4.3499999999999996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13.69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27.91</v>
      </c>
      <c r="J94" s="198">
        <v>0</v>
      </c>
      <c r="K94" s="198">
        <v>4.62</v>
      </c>
      <c r="L94" s="198">
        <v>377.13</v>
      </c>
      <c r="M94" s="198">
        <v>1.1599999999999999</v>
      </c>
      <c r="N94" s="198">
        <v>1.49</v>
      </c>
      <c r="O94" s="198">
        <v>0</v>
      </c>
      <c r="P94" s="198">
        <v>1.07</v>
      </c>
      <c r="Q94" s="198">
        <v>3.81</v>
      </c>
      <c r="R94" s="198">
        <v>9.18</v>
      </c>
      <c r="S94" s="198">
        <v>5.22</v>
      </c>
      <c r="T94" s="198">
        <v>0</v>
      </c>
      <c r="U94" s="198">
        <v>1.06</v>
      </c>
      <c r="V94" s="198">
        <v>0</v>
      </c>
      <c r="W94" s="198">
        <v>0</v>
      </c>
      <c r="X94" s="198">
        <v>4.03</v>
      </c>
      <c r="Y94" s="198">
        <v>9.15</v>
      </c>
      <c r="Z94" s="198">
        <v>25.49</v>
      </c>
      <c r="AA94" s="198">
        <v>20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38.56</v>
      </c>
      <c r="AJ94" s="198">
        <v>0</v>
      </c>
      <c r="AK94" s="198">
        <v>4.34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13.69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27.91</v>
      </c>
      <c r="J95" s="198">
        <v>0</v>
      </c>
      <c r="K95" s="198">
        <v>4.62</v>
      </c>
      <c r="L95" s="198">
        <v>377.13</v>
      </c>
      <c r="M95" s="198">
        <v>1.1599999999999999</v>
      </c>
      <c r="N95" s="198">
        <v>1.49</v>
      </c>
      <c r="O95" s="198">
        <v>0</v>
      </c>
      <c r="P95" s="198">
        <v>1.04</v>
      </c>
      <c r="Q95" s="198">
        <v>3.81</v>
      </c>
      <c r="R95" s="198">
        <v>9.18</v>
      </c>
      <c r="S95" s="198">
        <v>5.22</v>
      </c>
      <c r="T95" s="198">
        <v>0</v>
      </c>
      <c r="U95" s="198">
        <v>1.06</v>
      </c>
      <c r="V95" s="198">
        <v>0</v>
      </c>
      <c r="W95" s="198">
        <v>0</v>
      </c>
      <c r="X95" s="198">
        <v>4.03</v>
      </c>
      <c r="Y95" s="198">
        <v>9.15</v>
      </c>
      <c r="Z95" s="198">
        <v>44.66</v>
      </c>
      <c r="AA95" s="198">
        <v>20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38.56</v>
      </c>
      <c r="AJ95" s="198">
        <v>0</v>
      </c>
      <c r="AK95" s="198">
        <v>3.93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13.69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27.91</v>
      </c>
      <c r="J96" s="198">
        <v>0</v>
      </c>
      <c r="K96" s="198">
        <v>4.62</v>
      </c>
      <c r="L96" s="198">
        <v>377.13</v>
      </c>
      <c r="M96" s="198">
        <v>1.1599999999999999</v>
      </c>
      <c r="N96" s="198">
        <v>1.49</v>
      </c>
      <c r="O96" s="198">
        <v>0</v>
      </c>
      <c r="P96" s="198">
        <v>1.04</v>
      </c>
      <c r="Q96" s="198">
        <v>3.81</v>
      </c>
      <c r="R96" s="198">
        <v>9.18</v>
      </c>
      <c r="S96" s="198">
        <v>5.22</v>
      </c>
      <c r="T96" s="198">
        <v>0</v>
      </c>
      <c r="U96" s="198">
        <v>1.06</v>
      </c>
      <c r="V96" s="198">
        <v>0</v>
      </c>
      <c r="W96" s="198">
        <v>0</v>
      </c>
      <c r="X96" s="198">
        <v>30.88</v>
      </c>
      <c r="Y96" s="198">
        <v>9.15</v>
      </c>
      <c r="Z96" s="198">
        <v>44.66</v>
      </c>
      <c r="AA96" s="198">
        <v>20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38.56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13.69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27.91</v>
      </c>
      <c r="J97" s="198">
        <v>0</v>
      </c>
      <c r="K97" s="198">
        <v>4.62</v>
      </c>
      <c r="L97" s="198">
        <v>377.13</v>
      </c>
      <c r="M97" s="198">
        <v>1.1599999999999999</v>
      </c>
      <c r="N97" s="198">
        <v>1.49</v>
      </c>
      <c r="O97" s="198">
        <v>0</v>
      </c>
      <c r="P97" s="198">
        <v>1.73</v>
      </c>
      <c r="Q97" s="198">
        <v>3.81</v>
      </c>
      <c r="R97" s="198">
        <v>9.17</v>
      </c>
      <c r="S97" s="198">
        <v>4.62</v>
      </c>
      <c r="T97" s="198">
        <v>0</v>
      </c>
      <c r="U97" s="198">
        <v>1.06</v>
      </c>
      <c r="V97" s="198">
        <v>0</v>
      </c>
      <c r="W97" s="198">
        <v>0</v>
      </c>
      <c r="X97" s="198">
        <v>30.88</v>
      </c>
      <c r="Y97" s="198">
        <v>9.15</v>
      </c>
      <c r="Z97" s="198">
        <v>44.66</v>
      </c>
      <c r="AA97" s="198">
        <v>20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38.56</v>
      </c>
      <c r="AJ97" s="198">
        <v>0</v>
      </c>
      <c r="AK97" s="198">
        <v>19.66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13.69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27.91</v>
      </c>
      <c r="J98" s="198">
        <v>0</v>
      </c>
      <c r="K98" s="198">
        <v>4.62</v>
      </c>
      <c r="L98" s="198">
        <v>377.13</v>
      </c>
      <c r="M98" s="198">
        <v>1.1599999999999999</v>
      </c>
      <c r="N98" s="198">
        <v>1.49</v>
      </c>
      <c r="O98" s="198">
        <v>0</v>
      </c>
      <c r="P98" s="198">
        <v>1.73</v>
      </c>
      <c r="Q98" s="198">
        <v>3.81</v>
      </c>
      <c r="R98" s="198">
        <v>9.17</v>
      </c>
      <c r="S98" s="198">
        <v>4.62</v>
      </c>
      <c r="T98" s="198">
        <v>0</v>
      </c>
      <c r="U98" s="198">
        <v>1.06</v>
      </c>
      <c r="V98" s="198">
        <v>0</v>
      </c>
      <c r="W98" s="198">
        <v>0</v>
      </c>
      <c r="X98" s="198">
        <v>30.88</v>
      </c>
      <c r="Y98" s="198">
        <v>9.15</v>
      </c>
      <c r="Z98" s="198">
        <v>44.66</v>
      </c>
      <c r="AA98" s="198">
        <v>20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38.56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0.32693000000000039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5.3209999999999841E-2</v>
      </c>
      <c r="L99">
        <f t="shared" si="0"/>
        <v>7.3687699999999969</v>
      </c>
      <c r="M99">
        <f t="shared" si="0"/>
        <v>2.4804999999999952E-2</v>
      </c>
      <c r="N99">
        <f t="shared" si="0"/>
        <v>3.5759999999999979E-2</v>
      </c>
      <c r="O99">
        <f t="shared" si="0"/>
        <v>0</v>
      </c>
      <c r="P99">
        <f t="shared" si="0"/>
        <v>0.21898749999999997</v>
      </c>
      <c r="Q99">
        <f t="shared" si="0"/>
        <v>3.9527500000000028E-2</v>
      </c>
      <c r="R99">
        <f t="shared" si="0"/>
        <v>8.0952499999999983E-2</v>
      </c>
      <c r="S99">
        <f t="shared" si="0"/>
        <v>4.7785000000000105E-2</v>
      </c>
      <c r="T99">
        <f t="shared" si="0"/>
        <v>0</v>
      </c>
      <c r="U99">
        <f t="shared" si="0"/>
        <v>2.5430000000000036E-2</v>
      </c>
      <c r="V99">
        <f t="shared" si="0"/>
        <v>0</v>
      </c>
      <c r="W99">
        <f t="shared" si="0"/>
        <v>0</v>
      </c>
      <c r="X99">
        <f t="shared" si="0"/>
        <v>0.27318499999999962</v>
      </c>
      <c r="Y99">
        <f t="shared" si="0"/>
        <v>0.21959999999999966</v>
      </c>
      <c r="Z99">
        <f t="shared" si="0"/>
        <v>0.38642250000000139</v>
      </c>
      <c r="AA99">
        <f t="shared" si="0"/>
        <v>0.22076499999999963</v>
      </c>
      <c r="AB99">
        <f t="shared" si="0"/>
        <v>0</v>
      </c>
      <c r="AC99">
        <f t="shared" si="0"/>
        <v>0.2393899999999996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0.92609749999999902</v>
      </c>
      <c r="AJ99">
        <f t="shared" si="0"/>
        <v>0</v>
      </c>
      <c r="AK99">
        <f t="shared" si="0"/>
        <v>0.21074750000000039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-33.445999999999998</v>
      </c>
      <c r="D27" s="124">
        <v>0</v>
      </c>
      <c r="E27" s="124">
        <v>0</v>
      </c>
      <c r="F27" s="124">
        <v>-45.554000000000002</v>
      </c>
      <c r="G27" s="124">
        <v>-79</v>
      </c>
      <c r="H27" s="118"/>
      <c r="I27" s="33">
        <v>25</v>
      </c>
      <c r="J27" s="124">
        <v>33.445999999999998</v>
      </c>
      <c r="K27" s="124">
        <v>0</v>
      </c>
      <c r="L27" s="124">
        <v>0</v>
      </c>
      <c r="M27" s="124">
        <v>0</v>
      </c>
      <c r="N27" s="124">
        <v>33.445999999999998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45.554000000000002</v>
      </c>
      <c r="AF27" s="124">
        <v>0</v>
      </c>
      <c r="AG27" s="124">
        <v>0</v>
      </c>
      <c r="AH27" s="124">
        <v>0</v>
      </c>
      <c r="AI27" s="124">
        <v>45.554000000000002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33.445999999999998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-33.445999999999998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45.554000000000002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-45.554000000000002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334.46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334.46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455.54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455.54</v>
      </c>
      <c r="DF27" s="123">
        <f t="shared" si="31"/>
        <v>79</v>
      </c>
      <c r="DG27" s="123">
        <f t="shared" si="32"/>
        <v>-33.445999999999998</v>
      </c>
      <c r="DH27" s="123">
        <f t="shared" si="33"/>
        <v>0</v>
      </c>
      <c r="DI27" s="123">
        <f t="shared" si="34"/>
        <v>0</v>
      </c>
      <c r="DJ27" s="123">
        <f t="shared" si="35"/>
        <v>-45.554000000000002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-62.658000000000001</v>
      </c>
      <c r="D28" s="124">
        <v>0</v>
      </c>
      <c r="E28" s="124">
        <v>0</v>
      </c>
      <c r="F28" s="124">
        <v>-85.341999999999999</v>
      </c>
      <c r="G28" s="124">
        <v>-148</v>
      </c>
      <c r="H28" s="118"/>
      <c r="I28" s="33">
        <v>26</v>
      </c>
      <c r="J28" s="124">
        <v>62.658000000000001</v>
      </c>
      <c r="K28" s="124">
        <v>0</v>
      </c>
      <c r="L28" s="124">
        <v>0</v>
      </c>
      <c r="M28" s="124">
        <v>0</v>
      </c>
      <c r="N28" s="124">
        <v>62.658000000000001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85.341999999999999</v>
      </c>
      <c r="AF28" s="124">
        <v>0</v>
      </c>
      <c r="AG28" s="124">
        <v>0</v>
      </c>
      <c r="AH28" s="124">
        <v>0</v>
      </c>
      <c r="AI28" s="124">
        <v>85.341999999999999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62.658000000000001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-62.658000000000001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85.341999999999999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-85.341999999999999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626.58000000000004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626.58000000000004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853.42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853.42</v>
      </c>
      <c r="DF28" s="123">
        <f t="shared" si="31"/>
        <v>148</v>
      </c>
      <c r="DG28" s="123">
        <f t="shared" si="32"/>
        <v>-62.658000000000001</v>
      </c>
      <c r="DH28" s="123">
        <f t="shared" si="33"/>
        <v>0</v>
      </c>
      <c r="DI28" s="123">
        <f t="shared" si="34"/>
        <v>0</v>
      </c>
      <c r="DJ28" s="123">
        <f t="shared" si="35"/>
        <v>-85.341999999999999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-77.899000000000001</v>
      </c>
      <c r="D29" s="124">
        <v>0</v>
      </c>
      <c r="E29" s="124">
        <v>0</v>
      </c>
      <c r="F29" s="124">
        <v>-106.101</v>
      </c>
      <c r="G29" s="124">
        <v>-184</v>
      </c>
      <c r="H29" s="118"/>
      <c r="I29" s="33">
        <v>27</v>
      </c>
      <c r="J29" s="124">
        <v>77.899000000000001</v>
      </c>
      <c r="K29" s="124">
        <v>0</v>
      </c>
      <c r="L29" s="124">
        <v>0</v>
      </c>
      <c r="M29" s="124">
        <v>0</v>
      </c>
      <c r="N29" s="124">
        <v>77.899000000000001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106.101</v>
      </c>
      <c r="AF29" s="124">
        <v>0</v>
      </c>
      <c r="AG29" s="124">
        <v>0</v>
      </c>
      <c r="AH29" s="124">
        <v>0</v>
      </c>
      <c r="AI29" s="124">
        <v>106.101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77.899000000000001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-77.899000000000001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106.101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-106.101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778.99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778.99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1061.01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1061.01</v>
      </c>
      <c r="DF29" s="123">
        <f t="shared" si="31"/>
        <v>184</v>
      </c>
      <c r="DG29" s="123">
        <f t="shared" si="32"/>
        <v>-77.899000000000001</v>
      </c>
      <c r="DH29" s="123">
        <f t="shared" si="33"/>
        <v>0</v>
      </c>
      <c r="DI29" s="123">
        <f t="shared" si="34"/>
        <v>0</v>
      </c>
      <c r="DJ29" s="123">
        <f t="shared" si="35"/>
        <v>-106.101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-93.14</v>
      </c>
      <c r="D30" s="124">
        <v>0</v>
      </c>
      <c r="E30" s="124">
        <v>0</v>
      </c>
      <c r="F30" s="124">
        <v>-126.86</v>
      </c>
      <c r="G30" s="124">
        <v>-220</v>
      </c>
      <c r="H30" s="118"/>
      <c r="I30" s="33">
        <v>28</v>
      </c>
      <c r="J30" s="124">
        <v>93.14</v>
      </c>
      <c r="K30" s="124">
        <v>0</v>
      </c>
      <c r="L30" s="124">
        <v>0</v>
      </c>
      <c r="M30" s="124">
        <v>0</v>
      </c>
      <c r="N30" s="124">
        <v>93.14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126.86</v>
      </c>
      <c r="AF30" s="124">
        <v>0</v>
      </c>
      <c r="AG30" s="124">
        <v>0</v>
      </c>
      <c r="AH30" s="124">
        <v>0</v>
      </c>
      <c r="AI30" s="124">
        <v>126.86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93.14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-93.14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126.86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-126.86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931.4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931.4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1268.5999999999999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1268.5999999999999</v>
      </c>
      <c r="DF30" s="123">
        <f t="shared" si="31"/>
        <v>220</v>
      </c>
      <c r="DG30" s="123">
        <f t="shared" si="32"/>
        <v>-93.14</v>
      </c>
      <c r="DH30" s="123">
        <f t="shared" si="33"/>
        <v>0</v>
      </c>
      <c r="DI30" s="123">
        <f t="shared" si="34"/>
        <v>0</v>
      </c>
      <c r="DJ30" s="123">
        <f t="shared" si="35"/>
        <v>-126.86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-59</v>
      </c>
      <c r="D31" s="124">
        <v>0</v>
      </c>
      <c r="E31" s="124">
        <v>0</v>
      </c>
      <c r="F31" s="124">
        <v>-96.314999999999998</v>
      </c>
      <c r="G31" s="124">
        <v>-155.315</v>
      </c>
      <c r="H31" s="118"/>
      <c r="I31" s="33">
        <v>29</v>
      </c>
      <c r="J31" s="124">
        <v>59</v>
      </c>
      <c r="K31" s="124">
        <v>0</v>
      </c>
      <c r="L31" s="124">
        <v>0</v>
      </c>
      <c r="M31" s="124">
        <v>0</v>
      </c>
      <c r="N31" s="124">
        <v>59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96.314999999999998</v>
      </c>
      <c r="AF31" s="124">
        <v>0</v>
      </c>
      <c r="AG31" s="124">
        <v>0</v>
      </c>
      <c r="AH31" s="124">
        <v>0</v>
      </c>
      <c r="AI31" s="124">
        <v>96.314999999999998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59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-59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96.314999999999998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-96.314999999999998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590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590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963.15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963.15</v>
      </c>
      <c r="DF31" s="123">
        <f t="shared" si="31"/>
        <v>155.315</v>
      </c>
      <c r="DG31" s="123">
        <f t="shared" si="32"/>
        <v>-59</v>
      </c>
      <c r="DH31" s="123">
        <f t="shared" si="33"/>
        <v>0</v>
      </c>
      <c r="DI31" s="123">
        <f t="shared" si="34"/>
        <v>0</v>
      </c>
      <c r="DJ31" s="123">
        <f t="shared" si="35"/>
        <v>-96.314999999999998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-19</v>
      </c>
      <c r="D32" s="124">
        <v>0</v>
      </c>
      <c r="E32" s="124">
        <v>0</v>
      </c>
      <c r="F32" s="124">
        <v>-47.902999999999999</v>
      </c>
      <c r="G32" s="124">
        <v>-66.903000000000006</v>
      </c>
      <c r="H32" s="118"/>
      <c r="I32" s="33">
        <v>30</v>
      </c>
      <c r="J32" s="124">
        <v>19</v>
      </c>
      <c r="K32" s="124">
        <v>0</v>
      </c>
      <c r="L32" s="124">
        <v>0</v>
      </c>
      <c r="M32" s="124">
        <v>0</v>
      </c>
      <c r="N32" s="124">
        <v>19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47.902999999999999</v>
      </c>
      <c r="AF32" s="124">
        <v>0</v>
      </c>
      <c r="AG32" s="124">
        <v>0</v>
      </c>
      <c r="AH32" s="124">
        <v>0</v>
      </c>
      <c r="AI32" s="124">
        <v>47.902999999999999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47.902999999999999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-47.902999999999999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190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190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479.03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479.03</v>
      </c>
      <c r="DF32" s="123">
        <f t="shared" si="31"/>
        <v>66.902999999999992</v>
      </c>
      <c r="DG32" s="123">
        <f t="shared" si="32"/>
        <v>-19</v>
      </c>
      <c r="DH32" s="123">
        <f t="shared" si="33"/>
        <v>0</v>
      </c>
      <c r="DI32" s="123">
        <f t="shared" si="34"/>
        <v>0</v>
      </c>
      <c r="DJ32" s="123">
        <f t="shared" si="35"/>
        <v>-47.902999999999999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-41</v>
      </c>
      <c r="D33" s="124">
        <v>0</v>
      </c>
      <c r="E33" s="124">
        <v>0</v>
      </c>
      <c r="F33" s="124">
        <v>-24.686</v>
      </c>
      <c r="G33" s="124">
        <v>-65.686000000000007</v>
      </c>
      <c r="H33" s="118"/>
      <c r="I33" s="33">
        <v>31</v>
      </c>
      <c r="J33" s="124">
        <v>41</v>
      </c>
      <c r="K33" s="124">
        <v>0</v>
      </c>
      <c r="L33" s="124">
        <v>0</v>
      </c>
      <c r="M33" s="124">
        <v>0</v>
      </c>
      <c r="N33" s="124">
        <v>41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24.686</v>
      </c>
      <c r="AF33" s="124">
        <v>0</v>
      </c>
      <c r="AG33" s="124">
        <v>0</v>
      </c>
      <c r="AH33" s="124">
        <v>0</v>
      </c>
      <c r="AI33" s="124">
        <v>24.686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-41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24.686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-24.686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410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410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246.86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246.86</v>
      </c>
      <c r="DF33" s="123">
        <f t="shared" si="31"/>
        <v>65.686000000000007</v>
      </c>
      <c r="DG33" s="123">
        <f t="shared" si="32"/>
        <v>-41</v>
      </c>
      <c r="DH33" s="123">
        <f t="shared" si="33"/>
        <v>0</v>
      </c>
      <c r="DI33" s="123">
        <f t="shared" si="34"/>
        <v>0</v>
      </c>
      <c r="DJ33" s="123">
        <f t="shared" si="35"/>
        <v>-24.686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-6</v>
      </c>
      <c r="D34" s="124">
        <v>0</v>
      </c>
      <c r="E34" s="124">
        <v>0</v>
      </c>
      <c r="F34" s="124">
        <v>-3.1680000000000001</v>
      </c>
      <c r="G34" s="124">
        <v>-9.1679999999999993</v>
      </c>
      <c r="H34" s="118"/>
      <c r="I34" s="33">
        <v>32</v>
      </c>
      <c r="J34" s="124">
        <v>6</v>
      </c>
      <c r="K34" s="124">
        <v>0</v>
      </c>
      <c r="L34" s="124">
        <v>0</v>
      </c>
      <c r="M34" s="124">
        <v>0</v>
      </c>
      <c r="N34" s="124">
        <v>6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3.1680000000000001</v>
      </c>
      <c r="AF34" s="124">
        <v>0</v>
      </c>
      <c r="AG34" s="124">
        <v>0</v>
      </c>
      <c r="AH34" s="124">
        <v>0</v>
      </c>
      <c r="AI34" s="124">
        <v>3.1680000000000001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6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-6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3.1680000000000001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-3.1680000000000001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60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60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31.68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31.68</v>
      </c>
      <c r="DF34" s="123">
        <f t="shared" si="31"/>
        <v>9.1679999999999993</v>
      </c>
      <c r="DG34" s="123">
        <f t="shared" si="32"/>
        <v>-6</v>
      </c>
      <c r="DH34" s="123">
        <f t="shared" si="33"/>
        <v>0</v>
      </c>
      <c r="DI34" s="123">
        <f t="shared" si="34"/>
        <v>0</v>
      </c>
      <c r="DJ34" s="123">
        <f t="shared" si="35"/>
        <v>-3.1680000000000001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-35</v>
      </c>
      <c r="D75" s="124">
        <v>0</v>
      </c>
      <c r="E75" s="124">
        <v>0</v>
      </c>
      <c r="F75" s="124">
        <v>-110.27800000000001</v>
      </c>
      <c r="G75" s="124">
        <v>-145.27799999999999</v>
      </c>
      <c r="H75" s="118"/>
      <c r="I75" s="33">
        <v>73</v>
      </c>
      <c r="J75" s="124">
        <v>35</v>
      </c>
      <c r="K75" s="124">
        <v>0</v>
      </c>
      <c r="L75" s="124">
        <v>0</v>
      </c>
      <c r="M75" s="124">
        <v>0</v>
      </c>
      <c r="N75" s="124">
        <v>35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110.27800000000001</v>
      </c>
      <c r="AF75" s="124">
        <v>0</v>
      </c>
      <c r="AG75" s="124">
        <v>0</v>
      </c>
      <c r="AH75" s="124">
        <v>0</v>
      </c>
      <c r="AI75" s="124">
        <v>110.27800000000001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35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-35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110.27800000000001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-110.27800000000001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350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350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1102.78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1102.78</v>
      </c>
      <c r="DF75" s="123">
        <f t="shared" si="59"/>
        <v>145.27800000000002</v>
      </c>
      <c r="DG75" s="123">
        <f t="shared" si="60"/>
        <v>-35</v>
      </c>
      <c r="DH75" s="123">
        <f t="shared" si="61"/>
        <v>0</v>
      </c>
      <c r="DI75" s="123">
        <f t="shared" si="62"/>
        <v>0</v>
      </c>
      <c r="DJ75" s="123">
        <f t="shared" si="63"/>
        <v>-110.27800000000001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-20</v>
      </c>
      <c r="D76" s="124">
        <v>0</v>
      </c>
      <c r="E76" s="124">
        <v>0</v>
      </c>
      <c r="F76" s="124">
        <v>-94.557000000000002</v>
      </c>
      <c r="G76" s="124">
        <v>-114.557</v>
      </c>
      <c r="H76" s="118"/>
      <c r="I76" s="33">
        <v>74</v>
      </c>
      <c r="J76" s="124">
        <v>20</v>
      </c>
      <c r="K76" s="124">
        <v>0</v>
      </c>
      <c r="L76" s="124">
        <v>0</v>
      </c>
      <c r="M76" s="124">
        <v>0</v>
      </c>
      <c r="N76" s="124">
        <v>20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94.557000000000002</v>
      </c>
      <c r="AF76" s="124">
        <v>0</v>
      </c>
      <c r="AG76" s="124">
        <v>0</v>
      </c>
      <c r="AH76" s="124">
        <v>0</v>
      </c>
      <c r="AI76" s="124">
        <v>94.557000000000002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20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-20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94.557000000000002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-94.557000000000002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200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200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945.57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945.57</v>
      </c>
      <c r="DF76" s="123">
        <f t="shared" si="59"/>
        <v>114.557</v>
      </c>
      <c r="DG76" s="123">
        <f t="shared" si="60"/>
        <v>-20</v>
      </c>
      <c r="DH76" s="123">
        <f t="shared" si="61"/>
        <v>0</v>
      </c>
      <c r="DI76" s="123">
        <f t="shared" si="62"/>
        <v>0</v>
      </c>
      <c r="DJ76" s="123">
        <f t="shared" si="63"/>
        <v>-94.557000000000002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-20</v>
      </c>
      <c r="D77" s="124">
        <v>0</v>
      </c>
      <c r="E77" s="124">
        <v>0</v>
      </c>
      <c r="F77" s="124">
        <v>-93.106999999999999</v>
      </c>
      <c r="G77" s="124">
        <v>-113.107</v>
      </c>
      <c r="H77" s="118"/>
      <c r="I77" s="33">
        <v>75</v>
      </c>
      <c r="J77" s="124">
        <v>20</v>
      </c>
      <c r="K77" s="124">
        <v>0</v>
      </c>
      <c r="L77" s="124">
        <v>0</v>
      </c>
      <c r="M77" s="124">
        <v>0</v>
      </c>
      <c r="N77" s="124">
        <v>20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93.106999999999999</v>
      </c>
      <c r="AF77" s="124">
        <v>0</v>
      </c>
      <c r="AG77" s="124">
        <v>0</v>
      </c>
      <c r="AH77" s="124">
        <v>0</v>
      </c>
      <c r="AI77" s="124">
        <v>93.106999999999999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20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-20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93.106999999999999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-93.106999999999999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200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200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931.06999999999994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931.06999999999994</v>
      </c>
      <c r="DF77" s="123">
        <f t="shared" si="59"/>
        <v>113.107</v>
      </c>
      <c r="DG77" s="123">
        <f t="shared" si="60"/>
        <v>-20</v>
      </c>
      <c r="DH77" s="123">
        <f t="shared" si="61"/>
        <v>0</v>
      </c>
      <c r="DI77" s="123">
        <f t="shared" si="62"/>
        <v>0</v>
      </c>
      <c r="DJ77" s="123">
        <f t="shared" si="63"/>
        <v>-93.106999999999999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-20</v>
      </c>
      <c r="D78" s="124">
        <v>0</v>
      </c>
      <c r="E78" s="124">
        <v>0</v>
      </c>
      <c r="F78" s="124">
        <v>-100.65600000000001</v>
      </c>
      <c r="G78" s="124">
        <v>-120.65600000000001</v>
      </c>
      <c r="H78" s="118"/>
      <c r="I78" s="33">
        <v>76</v>
      </c>
      <c r="J78" s="124">
        <v>20</v>
      </c>
      <c r="K78" s="124">
        <v>0</v>
      </c>
      <c r="L78" s="124">
        <v>0</v>
      </c>
      <c r="M78" s="124">
        <v>0</v>
      </c>
      <c r="N78" s="124">
        <v>20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100.65600000000001</v>
      </c>
      <c r="AF78" s="124">
        <v>0</v>
      </c>
      <c r="AG78" s="124">
        <v>0</v>
      </c>
      <c r="AH78" s="124">
        <v>0</v>
      </c>
      <c r="AI78" s="124">
        <v>100.65600000000001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20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-20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100.65600000000001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-100.65600000000001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200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200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1006.5600000000001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1006.5600000000001</v>
      </c>
      <c r="DF78" s="123">
        <f t="shared" si="59"/>
        <v>120.65600000000001</v>
      </c>
      <c r="DG78" s="123">
        <f t="shared" si="60"/>
        <v>-20</v>
      </c>
      <c r="DH78" s="123">
        <f t="shared" si="61"/>
        <v>0</v>
      </c>
      <c r="DI78" s="123">
        <f t="shared" si="62"/>
        <v>0</v>
      </c>
      <c r="DJ78" s="123">
        <f t="shared" si="63"/>
        <v>-100.65600000000001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-10</v>
      </c>
      <c r="D79" s="124">
        <v>0</v>
      </c>
      <c r="E79" s="124">
        <v>0</v>
      </c>
      <c r="F79" s="124">
        <v>-94.823999999999998</v>
      </c>
      <c r="G79" s="124">
        <v>-104.824</v>
      </c>
      <c r="H79" s="118"/>
      <c r="I79" s="33">
        <v>77</v>
      </c>
      <c r="J79" s="124">
        <v>10</v>
      </c>
      <c r="K79" s="124">
        <v>0</v>
      </c>
      <c r="L79" s="124">
        <v>0</v>
      </c>
      <c r="M79" s="124">
        <v>0</v>
      </c>
      <c r="N79" s="124">
        <v>10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94.823999999999998</v>
      </c>
      <c r="AF79" s="124">
        <v>0</v>
      </c>
      <c r="AG79" s="124">
        <v>0</v>
      </c>
      <c r="AH79" s="124">
        <v>0</v>
      </c>
      <c r="AI79" s="124">
        <v>94.823999999999998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94.823999999999998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-94.823999999999998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948.24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948.24</v>
      </c>
      <c r="DF79" s="123">
        <f t="shared" si="59"/>
        <v>104.824</v>
      </c>
      <c r="DG79" s="123">
        <f t="shared" si="60"/>
        <v>-10</v>
      </c>
      <c r="DH79" s="123">
        <f t="shared" si="61"/>
        <v>0</v>
      </c>
      <c r="DI79" s="123">
        <f t="shared" si="62"/>
        <v>0</v>
      </c>
      <c r="DJ79" s="123">
        <f t="shared" si="63"/>
        <v>-94.823999999999998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-10</v>
      </c>
      <c r="D83" s="124">
        <v>0</v>
      </c>
      <c r="E83" s="124">
        <v>0</v>
      </c>
      <c r="F83" s="124">
        <v>0</v>
      </c>
      <c r="G83" s="124">
        <v>-10</v>
      </c>
      <c r="H83" s="118"/>
      <c r="I83" s="33">
        <v>81</v>
      </c>
      <c r="J83" s="124">
        <v>10</v>
      </c>
      <c r="K83" s="124">
        <v>0</v>
      </c>
      <c r="L83" s="124">
        <v>0</v>
      </c>
      <c r="M83" s="124">
        <v>0</v>
      </c>
      <c r="N83" s="124">
        <v>10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10</v>
      </c>
      <c r="DG83" s="123">
        <f t="shared" si="60"/>
        <v>-10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</v>
      </c>
      <c r="D84" s="124">
        <v>0</v>
      </c>
      <c r="E84" s="124">
        <v>0</v>
      </c>
      <c r="F84" s="124">
        <v>0</v>
      </c>
      <c r="G84" s="124">
        <v>-6</v>
      </c>
      <c r="H84" s="118"/>
      <c r="I84" s="33">
        <v>82</v>
      </c>
      <c r="J84" s="124">
        <v>6</v>
      </c>
      <c r="K84" s="124">
        <v>0</v>
      </c>
      <c r="L84" s="124">
        <v>0</v>
      </c>
      <c r="M84" s="124">
        <v>0</v>
      </c>
      <c r="N84" s="124">
        <v>6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6</v>
      </c>
      <c r="DG84" s="123">
        <f t="shared" si="60"/>
        <v>-6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-21</v>
      </c>
      <c r="D85" s="124">
        <v>0</v>
      </c>
      <c r="E85" s="124">
        <v>0</v>
      </c>
      <c r="F85" s="124">
        <v>-5.8090000000000002</v>
      </c>
      <c r="G85" s="124">
        <v>-26.809000000000001</v>
      </c>
      <c r="H85" s="118"/>
      <c r="I85" s="33">
        <v>83</v>
      </c>
      <c r="J85" s="124">
        <v>21</v>
      </c>
      <c r="K85" s="124">
        <v>0</v>
      </c>
      <c r="L85" s="124">
        <v>0</v>
      </c>
      <c r="M85" s="124">
        <v>0</v>
      </c>
      <c r="N85" s="124">
        <v>21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5.8090000000000002</v>
      </c>
      <c r="AF85" s="124">
        <v>0</v>
      </c>
      <c r="AG85" s="124">
        <v>0</v>
      </c>
      <c r="AH85" s="124">
        <v>0</v>
      </c>
      <c r="AI85" s="124">
        <v>5.8090000000000002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5.8090000000000002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-5.8090000000000002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210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210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58.09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58.09</v>
      </c>
      <c r="DF85" s="123">
        <f t="shared" si="59"/>
        <v>26.809000000000001</v>
      </c>
      <c r="DG85" s="123">
        <f t="shared" si="60"/>
        <v>-21</v>
      </c>
      <c r="DH85" s="123">
        <f t="shared" si="61"/>
        <v>0</v>
      </c>
      <c r="DI85" s="123">
        <f t="shared" si="62"/>
        <v>0</v>
      </c>
      <c r="DJ85" s="123">
        <f t="shared" si="63"/>
        <v>-5.8090000000000002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-36</v>
      </c>
      <c r="D86" s="124">
        <v>0</v>
      </c>
      <c r="E86" s="124">
        <v>0</v>
      </c>
      <c r="F86" s="124">
        <v>-2.7440000000000002</v>
      </c>
      <c r="G86" s="124">
        <v>-38.744</v>
      </c>
      <c r="H86" s="118"/>
      <c r="I86" s="33">
        <v>84</v>
      </c>
      <c r="J86" s="124">
        <v>36</v>
      </c>
      <c r="K86" s="124">
        <v>0</v>
      </c>
      <c r="L86" s="124">
        <v>0</v>
      </c>
      <c r="M86" s="124">
        <v>0</v>
      </c>
      <c r="N86" s="124">
        <v>36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2.7440000000000002</v>
      </c>
      <c r="AF86" s="124">
        <v>0</v>
      </c>
      <c r="AG86" s="124">
        <v>0</v>
      </c>
      <c r="AH86" s="124">
        <v>0</v>
      </c>
      <c r="AI86" s="124">
        <v>2.7440000000000002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36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-36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2.7440000000000002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-2.7440000000000002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360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360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27.44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27.44</v>
      </c>
      <c r="DF86" s="123">
        <f t="shared" si="59"/>
        <v>38.744</v>
      </c>
      <c r="DG86" s="123">
        <f t="shared" si="60"/>
        <v>-36</v>
      </c>
      <c r="DH86" s="123">
        <f t="shared" si="61"/>
        <v>0</v>
      </c>
      <c r="DI86" s="123">
        <f t="shared" si="62"/>
        <v>0</v>
      </c>
      <c r="DJ86" s="123">
        <f t="shared" si="63"/>
        <v>-2.7440000000000002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-9</v>
      </c>
      <c r="D88" s="124">
        <v>0</v>
      </c>
      <c r="E88" s="124">
        <v>0</v>
      </c>
      <c r="F88" s="124">
        <v>-7.952</v>
      </c>
      <c r="G88" s="124">
        <v>-16.952000000000002</v>
      </c>
      <c r="H88" s="118"/>
      <c r="I88" s="33">
        <v>86</v>
      </c>
      <c r="J88" s="124">
        <v>9</v>
      </c>
      <c r="K88" s="124">
        <v>0</v>
      </c>
      <c r="L88" s="124">
        <v>0</v>
      </c>
      <c r="M88" s="124">
        <v>0</v>
      </c>
      <c r="N88" s="124">
        <v>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7.952</v>
      </c>
      <c r="AF88" s="124">
        <v>0</v>
      </c>
      <c r="AG88" s="124">
        <v>0</v>
      </c>
      <c r="AH88" s="124">
        <v>0</v>
      </c>
      <c r="AI88" s="124">
        <v>7.952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7.952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-7.952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90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90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79.52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79.52</v>
      </c>
      <c r="DF88" s="123">
        <f t="shared" si="59"/>
        <v>16.951999999999998</v>
      </c>
      <c r="DG88" s="123">
        <f t="shared" si="60"/>
        <v>-9</v>
      </c>
      <c r="DH88" s="123">
        <f t="shared" si="61"/>
        <v>0</v>
      </c>
      <c r="DI88" s="123">
        <f t="shared" si="62"/>
        <v>0</v>
      </c>
      <c r="DJ88" s="123">
        <f t="shared" si="63"/>
        <v>-7.952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-9</v>
      </c>
      <c r="D89" s="124">
        <v>0</v>
      </c>
      <c r="E89" s="124">
        <v>0</v>
      </c>
      <c r="F89" s="124">
        <v>-16.518000000000001</v>
      </c>
      <c r="G89" s="124">
        <v>-25.518000000000001</v>
      </c>
      <c r="H89" s="118"/>
      <c r="I89" s="33">
        <v>87</v>
      </c>
      <c r="J89" s="124">
        <v>9</v>
      </c>
      <c r="K89" s="124">
        <v>0</v>
      </c>
      <c r="L89" s="124">
        <v>0</v>
      </c>
      <c r="M89" s="124">
        <v>0</v>
      </c>
      <c r="N89" s="124">
        <v>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16.518000000000001</v>
      </c>
      <c r="AF89" s="124">
        <v>0</v>
      </c>
      <c r="AG89" s="124">
        <v>0</v>
      </c>
      <c r="AH89" s="124">
        <v>0</v>
      </c>
      <c r="AI89" s="124">
        <v>16.518000000000001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16.518000000000001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-16.518000000000001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90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90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165.18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165.18</v>
      </c>
      <c r="DF89" s="123">
        <f t="shared" si="59"/>
        <v>25.518000000000001</v>
      </c>
      <c r="DG89" s="123">
        <f t="shared" si="60"/>
        <v>-9</v>
      </c>
      <c r="DH89" s="123">
        <f t="shared" si="61"/>
        <v>0</v>
      </c>
      <c r="DI89" s="123">
        <f t="shared" si="62"/>
        <v>0</v>
      </c>
      <c r="DJ89" s="123">
        <f t="shared" si="63"/>
        <v>-16.518000000000001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-34.433</v>
      </c>
      <c r="G90" s="124">
        <v>-34.433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34.433</v>
      </c>
      <c r="AF90" s="124">
        <v>0</v>
      </c>
      <c r="AG90" s="124">
        <v>0</v>
      </c>
      <c r="AH90" s="124">
        <v>0</v>
      </c>
      <c r="AI90" s="124">
        <v>34.433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34.433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-34.433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344.33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344.33</v>
      </c>
      <c r="DF90" s="123">
        <f t="shared" si="59"/>
        <v>34.433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-34.433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-19</v>
      </c>
      <c r="D94" s="124">
        <v>0</v>
      </c>
      <c r="E94" s="124">
        <v>0</v>
      </c>
      <c r="F94" s="124">
        <v>0</v>
      </c>
      <c r="G94" s="124">
        <v>-19</v>
      </c>
      <c r="H94" s="118"/>
      <c r="I94" s="33">
        <v>92</v>
      </c>
      <c r="J94" s="124">
        <v>19</v>
      </c>
      <c r="K94" s="124">
        <v>0</v>
      </c>
      <c r="L94" s="124">
        <v>0</v>
      </c>
      <c r="M94" s="124">
        <v>0</v>
      </c>
      <c r="N94" s="124">
        <v>19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190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190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19</v>
      </c>
      <c r="DG94" s="123">
        <f t="shared" si="60"/>
        <v>-19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0.15178575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-0.15178575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0.27420175000000002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-0.27420175000000002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0.15178575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0.15178575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0.27420174999999997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0.27420174999999997</v>
      </c>
      <c r="DE99" s="128"/>
      <c r="DF99" s="123">
        <f t="shared" si="59"/>
        <v>0.42598750000000002</v>
      </c>
      <c r="DG99" s="123">
        <f t="shared" si="60"/>
        <v>-0.15178575</v>
      </c>
      <c r="DH99" s="123">
        <f t="shared" si="61"/>
        <v>0</v>
      </c>
      <c r="DI99" s="123">
        <f t="shared" si="62"/>
        <v>0</v>
      </c>
      <c r="DJ99" s="123">
        <f t="shared" si="63"/>
        <v>-0.27420175000000002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44578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44578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4.79</v>
      </c>
      <c r="L3" s="95">
        <v>0</v>
      </c>
      <c r="M3" s="114">
        <v>0</v>
      </c>
      <c r="N3" s="113">
        <v>0</v>
      </c>
      <c r="O3" s="95">
        <v>-149</v>
      </c>
      <c r="P3" s="95">
        <v>-128</v>
      </c>
      <c r="Q3" s="95">
        <v>0</v>
      </c>
      <c r="R3" s="95">
        <v>0</v>
      </c>
      <c r="S3" s="114">
        <v>0</v>
      </c>
      <c r="U3" s="115">
        <v>-277</v>
      </c>
      <c r="V3" s="116">
        <v>4.79</v>
      </c>
      <c r="W3">
        <v>0</v>
      </c>
      <c r="X3">
        <v>-149</v>
      </c>
      <c r="Y3">
        <v>4.79</v>
      </c>
      <c r="Z3">
        <v>0</v>
      </c>
      <c r="AA3">
        <v>-128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4.8</v>
      </c>
      <c r="L4" s="88">
        <v>0</v>
      </c>
      <c r="M4" s="116">
        <v>1.1499999999999999</v>
      </c>
      <c r="N4" s="115">
        <v>0</v>
      </c>
      <c r="O4" s="88">
        <v>-146</v>
      </c>
      <c r="P4" s="88">
        <v>-145</v>
      </c>
      <c r="Q4" s="88">
        <v>0</v>
      </c>
      <c r="R4" s="88">
        <v>0</v>
      </c>
      <c r="S4" s="116">
        <v>0</v>
      </c>
      <c r="U4" s="115">
        <v>-291</v>
      </c>
      <c r="V4" s="116">
        <v>5.95</v>
      </c>
      <c r="W4">
        <v>0</v>
      </c>
      <c r="X4">
        <v>-146</v>
      </c>
      <c r="Y4">
        <v>4.8</v>
      </c>
      <c r="Z4">
        <v>1.1499999999999999</v>
      </c>
      <c r="AA4">
        <v>-145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4.79</v>
      </c>
      <c r="L5" s="88">
        <v>0</v>
      </c>
      <c r="M5" s="116">
        <v>0</v>
      </c>
      <c r="N5" s="115">
        <v>0</v>
      </c>
      <c r="O5" s="88">
        <v>-189</v>
      </c>
      <c r="P5" s="88">
        <v>-161</v>
      </c>
      <c r="Q5" s="88">
        <v>0</v>
      </c>
      <c r="R5" s="88">
        <v>0</v>
      </c>
      <c r="S5" s="116">
        <v>0</v>
      </c>
      <c r="U5" s="115">
        <v>-350</v>
      </c>
      <c r="V5" s="116">
        <v>4.79</v>
      </c>
      <c r="W5">
        <v>0</v>
      </c>
      <c r="X5">
        <v>-189</v>
      </c>
      <c r="Y5">
        <v>4.79</v>
      </c>
      <c r="Z5">
        <v>0</v>
      </c>
      <c r="AA5">
        <v>-161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-181</v>
      </c>
      <c r="P6" s="88">
        <v>-174</v>
      </c>
      <c r="Q6" s="88">
        <v>0</v>
      </c>
      <c r="R6" s="88">
        <v>0</v>
      </c>
      <c r="S6" s="116">
        <v>0</v>
      </c>
      <c r="U6" s="115">
        <v>-355</v>
      </c>
      <c r="V6" s="116">
        <v>0</v>
      </c>
      <c r="W6">
        <v>0</v>
      </c>
      <c r="X6">
        <v>-181</v>
      </c>
      <c r="Y6">
        <v>0</v>
      </c>
      <c r="Z6">
        <v>0</v>
      </c>
      <c r="AA6">
        <v>-174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1.92</v>
      </c>
      <c r="L7" s="88">
        <v>0</v>
      </c>
      <c r="M7" s="116">
        <v>0</v>
      </c>
      <c r="N7" s="115">
        <v>0</v>
      </c>
      <c r="O7" s="88">
        <v>-192.4</v>
      </c>
      <c r="P7" s="88">
        <v>-185</v>
      </c>
      <c r="Q7" s="88">
        <v>0</v>
      </c>
      <c r="R7" s="88">
        <v>0</v>
      </c>
      <c r="S7" s="116">
        <v>0</v>
      </c>
      <c r="U7" s="115">
        <v>-377.4</v>
      </c>
      <c r="V7" s="116">
        <v>1.92</v>
      </c>
      <c r="W7">
        <v>0</v>
      </c>
      <c r="X7">
        <v>-192.4</v>
      </c>
      <c r="Y7">
        <v>1.92</v>
      </c>
      <c r="Z7">
        <v>0</v>
      </c>
      <c r="AA7">
        <v>-185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28.77</v>
      </c>
      <c r="L8" s="88">
        <v>0</v>
      </c>
      <c r="M8" s="116">
        <v>0</v>
      </c>
      <c r="N8" s="115">
        <v>0</v>
      </c>
      <c r="O8" s="88">
        <v>-206</v>
      </c>
      <c r="P8" s="88">
        <v>-197</v>
      </c>
      <c r="Q8" s="88">
        <v>0</v>
      </c>
      <c r="R8" s="88">
        <v>0</v>
      </c>
      <c r="S8" s="116">
        <v>0</v>
      </c>
      <c r="U8" s="115">
        <v>-403</v>
      </c>
      <c r="V8" s="116">
        <v>28.77</v>
      </c>
      <c r="W8">
        <v>0</v>
      </c>
      <c r="X8">
        <v>-206</v>
      </c>
      <c r="Y8">
        <v>28.77</v>
      </c>
      <c r="Z8">
        <v>0</v>
      </c>
      <c r="AA8">
        <v>-197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1.92</v>
      </c>
      <c r="L9" s="88">
        <v>0</v>
      </c>
      <c r="M9" s="116">
        <v>0</v>
      </c>
      <c r="N9" s="115">
        <v>0</v>
      </c>
      <c r="O9" s="88">
        <v>-216</v>
      </c>
      <c r="P9" s="88">
        <v>-208</v>
      </c>
      <c r="Q9" s="88">
        <v>0</v>
      </c>
      <c r="R9" s="88">
        <v>0</v>
      </c>
      <c r="S9" s="116">
        <v>0</v>
      </c>
      <c r="U9" s="115">
        <v>-424</v>
      </c>
      <c r="V9" s="116">
        <v>1.92</v>
      </c>
      <c r="W9">
        <v>0</v>
      </c>
      <c r="X9">
        <v>-216</v>
      </c>
      <c r="Y9">
        <v>1.92</v>
      </c>
      <c r="Z9">
        <v>0</v>
      </c>
      <c r="AA9">
        <v>-208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1.92</v>
      </c>
      <c r="L10" s="88">
        <v>0</v>
      </c>
      <c r="M10" s="116">
        <v>0.28999999999999998</v>
      </c>
      <c r="N10" s="115">
        <v>0</v>
      </c>
      <c r="O10" s="88">
        <v>-226</v>
      </c>
      <c r="P10" s="88">
        <v>-217</v>
      </c>
      <c r="Q10" s="88">
        <v>0</v>
      </c>
      <c r="R10" s="88">
        <v>0</v>
      </c>
      <c r="S10" s="116">
        <v>0</v>
      </c>
      <c r="U10" s="115">
        <v>-443</v>
      </c>
      <c r="V10" s="116">
        <v>2.21</v>
      </c>
      <c r="W10">
        <v>0</v>
      </c>
      <c r="X10">
        <v>-226</v>
      </c>
      <c r="Y10">
        <v>1.92</v>
      </c>
      <c r="Z10">
        <v>0.28999999999999998</v>
      </c>
      <c r="AA10">
        <v>-217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2.97</v>
      </c>
      <c r="N11" s="115">
        <v>0</v>
      </c>
      <c r="O11" s="88">
        <v>-236</v>
      </c>
      <c r="P11" s="88">
        <v>-230</v>
      </c>
      <c r="Q11" s="88">
        <v>0</v>
      </c>
      <c r="R11" s="88">
        <v>0</v>
      </c>
      <c r="S11" s="116">
        <v>0</v>
      </c>
      <c r="U11" s="115">
        <v>-466</v>
      </c>
      <c r="V11" s="116">
        <v>2.97</v>
      </c>
      <c r="W11">
        <v>0</v>
      </c>
      <c r="X11">
        <v>-236</v>
      </c>
      <c r="Y11">
        <v>0</v>
      </c>
      <c r="Z11">
        <v>2.97</v>
      </c>
      <c r="AA11">
        <v>-230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1.92</v>
      </c>
      <c r="L12" s="88">
        <v>0</v>
      </c>
      <c r="M12" s="116">
        <v>0</v>
      </c>
      <c r="N12" s="115">
        <v>0</v>
      </c>
      <c r="O12" s="88">
        <v>-241</v>
      </c>
      <c r="P12" s="88">
        <v>-238</v>
      </c>
      <c r="Q12" s="88">
        <v>0</v>
      </c>
      <c r="R12" s="88">
        <v>0</v>
      </c>
      <c r="S12" s="116">
        <v>0</v>
      </c>
      <c r="U12" s="115">
        <v>-479</v>
      </c>
      <c r="V12" s="116">
        <v>1.92</v>
      </c>
      <c r="W12">
        <v>0</v>
      </c>
      <c r="X12">
        <v>-241</v>
      </c>
      <c r="Y12">
        <v>1.92</v>
      </c>
      <c r="Z12">
        <v>0</v>
      </c>
      <c r="AA12">
        <v>-238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23.97</v>
      </c>
      <c r="L13" s="88">
        <v>0</v>
      </c>
      <c r="M13" s="116">
        <v>0</v>
      </c>
      <c r="N13" s="115">
        <v>0</v>
      </c>
      <c r="O13" s="88">
        <v>-246</v>
      </c>
      <c r="P13" s="88">
        <v>-244</v>
      </c>
      <c r="Q13" s="88">
        <v>0</v>
      </c>
      <c r="R13" s="88">
        <v>0</v>
      </c>
      <c r="S13" s="116">
        <v>0</v>
      </c>
      <c r="U13" s="115">
        <v>-490</v>
      </c>
      <c r="V13" s="116">
        <v>23.97</v>
      </c>
      <c r="W13">
        <v>0</v>
      </c>
      <c r="X13">
        <v>-246</v>
      </c>
      <c r="Y13">
        <v>23.97</v>
      </c>
      <c r="Z13">
        <v>0</v>
      </c>
      <c r="AA13">
        <v>-244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1.92</v>
      </c>
      <c r="L14" s="88">
        <v>0</v>
      </c>
      <c r="M14" s="116">
        <v>0.96</v>
      </c>
      <c r="N14" s="115">
        <v>0</v>
      </c>
      <c r="O14" s="88">
        <v>-251</v>
      </c>
      <c r="P14" s="88">
        <v>-249</v>
      </c>
      <c r="Q14" s="88">
        <v>0</v>
      </c>
      <c r="R14" s="88">
        <v>0</v>
      </c>
      <c r="S14" s="116">
        <v>0</v>
      </c>
      <c r="U14" s="115">
        <v>-500</v>
      </c>
      <c r="V14" s="116">
        <v>2.88</v>
      </c>
      <c r="W14">
        <v>0</v>
      </c>
      <c r="X14">
        <v>-251</v>
      </c>
      <c r="Y14">
        <v>1.92</v>
      </c>
      <c r="Z14">
        <v>0.96</v>
      </c>
      <c r="AA14">
        <v>-249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-251</v>
      </c>
      <c r="P15" s="88">
        <v>-253</v>
      </c>
      <c r="Q15" s="88">
        <v>0</v>
      </c>
      <c r="R15" s="88">
        <v>0</v>
      </c>
      <c r="S15" s="116">
        <v>0</v>
      </c>
      <c r="U15" s="115">
        <v>-504</v>
      </c>
      <c r="V15" s="116">
        <v>0</v>
      </c>
      <c r="W15">
        <v>0</v>
      </c>
      <c r="X15">
        <v>-251</v>
      </c>
      <c r="Y15">
        <v>0</v>
      </c>
      <c r="Z15">
        <v>0</v>
      </c>
      <c r="AA15">
        <v>-253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1.92</v>
      </c>
      <c r="L16" s="88">
        <v>0</v>
      </c>
      <c r="M16" s="116">
        <v>0</v>
      </c>
      <c r="N16" s="115">
        <v>0</v>
      </c>
      <c r="O16" s="88">
        <v>-256</v>
      </c>
      <c r="P16" s="88">
        <v>-257</v>
      </c>
      <c r="Q16" s="88">
        <v>0</v>
      </c>
      <c r="R16" s="88">
        <v>0</v>
      </c>
      <c r="S16" s="116">
        <v>0</v>
      </c>
      <c r="U16" s="115">
        <v>-513</v>
      </c>
      <c r="V16" s="116">
        <v>1.92</v>
      </c>
      <c r="W16">
        <v>0</v>
      </c>
      <c r="X16">
        <v>-256</v>
      </c>
      <c r="Y16">
        <v>1.92</v>
      </c>
      <c r="Z16">
        <v>0</v>
      </c>
      <c r="AA16">
        <v>-257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1.92</v>
      </c>
      <c r="L17" s="88">
        <v>0</v>
      </c>
      <c r="M17" s="116">
        <v>0</v>
      </c>
      <c r="N17" s="115">
        <v>0</v>
      </c>
      <c r="O17" s="88">
        <v>-261</v>
      </c>
      <c r="P17" s="88">
        <v>-260</v>
      </c>
      <c r="Q17" s="88">
        <v>0</v>
      </c>
      <c r="R17" s="88">
        <v>0</v>
      </c>
      <c r="S17" s="116">
        <v>0</v>
      </c>
      <c r="U17" s="115">
        <v>-521</v>
      </c>
      <c r="V17" s="116">
        <v>1.92</v>
      </c>
      <c r="W17">
        <v>0</v>
      </c>
      <c r="X17">
        <v>-261</v>
      </c>
      <c r="Y17">
        <v>1.92</v>
      </c>
      <c r="Z17">
        <v>0</v>
      </c>
      <c r="AA17">
        <v>-260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23.97</v>
      </c>
      <c r="L18" s="88">
        <v>0</v>
      </c>
      <c r="M18" s="116">
        <v>2.11</v>
      </c>
      <c r="N18" s="115">
        <v>0</v>
      </c>
      <c r="O18" s="88">
        <v>-261</v>
      </c>
      <c r="P18" s="88">
        <v>-262</v>
      </c>
      <c r="Q18" s="88">
        <v>0</v>
      </c>
      <c r="R18" s="88">
        <v>0</v>
      </c>
      <c r="S18" s="116">
        <v>0</v>
      </c>
      <c r="U18" s="115">
        <v>-523</v>
      </c>
      <c r="V18" s="116">
        <v>26.08</v>
      </c>
      <c r="W18">
        <v>0</v>
      </c>
      <c r="X18">
        <v>-261</v>
      </c>
      <c r="Y18">
        <v>23.97</v>
      </c>
      <c r="Z18">
        <v>2.11</v>
      </c>
      <c r="AA18">
        <v>-262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1.91</v>
      </c>
      <c r="L19" s="88">
        <v>0</v>
      </c>
      <c r="M19" s="116">
        <v>0.1</v>
      </c>
      <c r="N19" s="115">
        <v>0</v>
      </c>
      <c r="O19" s="88">
        <v>-256</v>
      </c>
      <c r="P19" s="88">
        <v>-259</v>
      </c>
      <c r="Q19" s="88">
        <v>0</v>
      </c>
      <c r="R19" s="88">
        <v>0</v>
      </c>
      <c r="S19" s="116">
        <v>0</v>
      </c>
      <c r="U19" s="115">
        <v>-515</v>
      </c>
      <c r="V19" s="116">
        <v>2.0099999999999998</v>
      </c>
      <c r="W19">
        <v>0</v>
      </c>
      <c r="X19">
        <v>-256</v>
      </c>
      <c r="Y19">
        <v>1.91</v>
      </c>
      <c r="Z19">
        <v>0.1</v>
      </c>
      <c r="AA19">
        <v>-259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1.92</v>
      </c>
      <c r="L20" s="88">
        <v>0</v>
      </c>
      <c r="M20" s="116">
        <v>3.93</v>
      </c>
      <c r="N20" s="115">
        <v>0</v>
      </c>
      <c r="O20" s="88">
        <v>-251</v>
      </c>
      <c r="P20" s="88">
        <v>-256</v>
      </c>
      <c r="Q20" s="88">
        <v>0</v>
      </c>
      <c r="R20" s="88">
        <v>0</v>
      </c>
      <c r="S20" s="116">
        <v>0</v>
      </c>
      <c r="U20" s="115">
        <v>-507</v>
      </c>
      <c r="V20" s="116">
        <v>5.85</v>
      </c>
      <c r="W20">
        <v>0</v>
      </c>
      <c r="X20">
        <v>-251</v>
      </c>
      <c r="Y20">
        <v>1.92</v>
      </c>
      <c r="Z20">
        <v>3.93</v>
      </c>
      <c r="AA20">
        <v>-256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1.92</v>
      </c>
      <c r="N21" s="115">
        <v>0</v>
      </c>
      <c r="O21" s="88">
        <v>-251</v>
      </c>
      <c r="P21" s="88">
        <v>-258</v>
      </c>
      <c r="Q21" s="88">
        <v>0</v>
      </c>
      <c r="R21" s="88">
        <v>0</v>
      </c>
      <c r="S21" s="116">
        <v>0</v>
      </c>
      <c r="U21" s="115">
        <v>-509</v>
      </c>
      <c r="V21" s="116">
        <v>1.92</v>
      </c>
      <c r="W21">
        <v>0</v>
      </c>
      <c r="X21">
        <v>-251</v>
      </c>
      <c r="Y21">
        <v>0</v>
      </c>
      <c r="Z21">
        <v>1.92</v>
      </c>
      <c r="AA21">
        <v>-258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1.92</v>
      </c>
      <c r="L22" s="88">
        <v>0</v>
      </c>
      <c r="M22" s="116">
        <v>0</v>
      </c>
      <c r="N22" s="115">
        <v>0</v>
      </c>
      <c r="O22" s="88">
        <v>-241</v>
      </c>
      <c r="P22" s="88">
        <v>-247</v>
      </c>
      <c r="Q22" s="88">
        <v>0</v>
      </c>
      <c r="R22" s="88">
        <v>0</v>
      </c>
      <c r="S22" s="116">
        <v>0</v>
      </c>
      <c r="U22" s="115">
        <v>-488</v>
      </c>
      <c r="V22" s="116">
        <v>1.92</v>
      </c>
      <c r="W22">
        <v>0</v>
      </c>
      <c r="X22">
        <v>-241</v>
      </c>
      <c r="Y22">
        <v>1.92</v>
      </c>
      <c r="Z22">
        <v>0</v>
      </c>
      <c r="AA22">
        <v>-247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23.97</v>
      </c>
      <c r="L23" s="88">
        <v>0</v>
      </c>
      <c r="M23" s="116">
        <v>3.84</v>
      </c>
      <c r="N23" s="115">
        <v>0</v>
      </c>
      <c r="O23" s="88">
        <v>-244</v>
      </c>
      <c r="P23" s="88">
        <v>-231</v>
      </c>
      <c r="Q23" s="88">
        <v>0</v>
      </c>
      <c r="R23" s="88">
        <v>0</v>
      </c>
      <c r="S23" s="116">
        <v>0</v>
      </c>
      <c r="U23" s="115">
        <v>-475</v>
      </c>
      <c r="V23" s="116">
        <v>27.81</v>
      </c>
      <c r="W23">
        <v>0</v>
      </c>
      <c r="X23">
        <v>-244</v>
      </c>
      <c r="Y23">
        <v>23.97</v>
      </c>
      <c r="Z23">
        <v>3.84</v>
      </c>
      <c r="AA23">
        <v>-231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1.92</v>
      </c>
      <c r="L24" s="88">
        <v>0</v>
      </c>
      <c r="M24" s="116">
        <v>3.45</v>
      </c>
      <c r="N24" s="115">
        <v>0</v>
      </c>
      <c r="O24" s="88">
        <v>-233</v>
      </c>
      <c r="P24" s="88">
        <v>-210</v>
      </c>
      <c r="Q24" s="88">
        <v>0</v>
      </c>
      <c r="R24" s="88">
        <v>0</v>
      </c>
      <c r="S24" s="116">
        <v>0</v>
      </c>
      <c r="U24" s="115">
        <v>-443</v>
      </c>
      <c r="V24" s="116">
        <v>5.37</v>
      </c>
      <c r="W24">
        <v>0</v>
      </c>
      <c r="X24">
        <v>-233</v>
      </c>
      <c r="Y24">
        <v>1.92</v>
      </c>
      <c r="Z24">
        <v>3.45</v>
      </c>
      <c r="AA24">
        <v>-210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1.92</v>
      </c>
      <c r="L25" s="88">
        <v>0</v>
      </c>
      <c r="M25" s="116">
        <v>8.34</v>
      </c>
      <c r="N25" s="115">
        <v>0</v>
      </c>
      <c r="O25" s="88">
        <v>-198</v>
      </c>
      <c r="P25" s="88">
        <v>-169</v>
      </c>
      <c r="Q25" s="88">
        <v>0</v>
      </c>
      <c r="R25" s="88">
        <v>0</v>
      </c>
      <c r="S25" s="116">
        <v>0</v>
      </c>
      <c r="U25" s="115">
        <v>-367</v>
      </c>
      <c r="V25" s="116">
        <v>10.26</v>
      </c>
      <c r="W25">
        <v>0</v>
      </c>
      <c r="X25">
        <v>-198</v>
      </c>
      <c r="Y25">
        <v>1.92</v>
      </c>
      <c r="Z25">
        <v>8.34</v>
      </c>
      <c r="AA25">
        <v>-169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2.4</v>
      </c>
      <c r="N26" s="115">
        <v>0</v>
      </c>
      <c r="O26" s="88">
        <v>-168</v>
      </c>
      <c r="P26" s="88">
        <v>-130</v>
      </c>
      <c r="Q26" s="88">
        <v>0</v>
      </c>
      <c r="R26" s="88">
        <v>0</v>
      </c>
      <c r="S26" s="116">
        <v>0</v>
      </c>
      <c r="U26" s="115">
        <v>-298</v>
      </c>
      <c r="V26" s="116">
        <v>2.4</v>
      </c>
      <c r="W26">
        <v>0</v>
      </c>
      <c r="X26">
        <v>-168</v>
      </c>
      <c r="Y26">
        <v>0</v>
      </c>
      <c r="Z26">
        <v>2.4</v>
      </c>
      <c r="AA26">
        <v>-130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1.92</v>
      </c>
      <c r="L27" s="88">
        <v>0</v>
      </c>
      <c r="M27" s="116">
        <v>1.92</v>
      </c>
      <c r="N27" s="115">
        <v>0</v>
      </c>
      <c r="O27" s="88">
        <v>-103</v>
      </c>
      <c r="P27" s="88">
        <v>-40</v>
      </c>
      <c r="Q27" s="88">
        <v>0</v>
      </c>
      <c r="R27" s="88">
        <v>0</v>
      </c>
      <c r="S27" s="116">
        <v>0</v>
      </c>
      <c r="U27" s="115">
        <v>-143</v>
      </c>
      <c r="V27" s="116">
        <v>3.84</v>
      </c>
      <c r="W27">
        <v>0</v>
      </c>
      <c r="X27">
        <v>-103</v>
      </c>
      <c r="Y27">
        <v>1.92</v>
      </c>
      <c r="Z27">
        <v>1.92</v>
      </c>
      <c r="AA27">
        <v>-40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38.35</v>
      </c>
      <c r="L28" s="88">
        <v>0</v>
      </c>
      <c r="M28" s="116">
        <v>7.58</v>
      </c>
      <c r="N28" s="115">
        <v>0</v>
      </c>
      <c r="O28" s="88">
        <v>-33</v>
      </c>
      <c r="P28" s="88">
        <v>-160</v>
      </c>
      <c r="Q28" s="88">
        <v>0</v>
      </c>
      <c r="R28" s="88">
        <v>0</v>
      </c>
      <c r="S28" s="116">
        <v>0</v>
      </c>
      <c r="U28" s="115">
        <v>-193</v>
      </c>
      <c r="V28" s="116">
        <v>45.93</v>
      </c>
      <c r="W28">
        <v>0</v>
      </c>
      <c r="X28">
        <v>-33</v>
      </c>
      <c r="Y28">
        <v>38.35</v>
      </c>
      <c r="Z28">
        <v>7.58</v>
      </c>
      <c r="AA28">
        <v>-160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1.92</v>
      </c>
      <c r="L29" s="88">
        <v>0</v>
      </c>
      <c r="M29" s="116">
        <v>0</v>
      </c>
      <c r="N29" s="115">
        <v>0</v>
      </c>
      <c r="O29" s="88">
        <v>0</v>
      </c>
      <c r="P29" s="88">
        <v>-88</v>
      </c>
      <c r="Q29" s="88">
        <v>0</v>
      </c>
      <c r="R29" s="88">
        <v>0</v>
      </c>
      <c r="S29" s="116">
        <v>0</v>
      </c>
      <c r="U29" s="115">
        <v>-88</v>
      </c>
      <c r="V29" s="116">
        <v>1.92</v>
      </c>
      <c r="W29">
        <v>0</v>
      </c>
      <c r="X29">
        <v>0</v>
      </c>
      <c r="Y29">
        <v>1.92</v>
      </c>
      <c r="Z29">
        <v>0</v>
      </c>
      <c r="AA29">
        <v>-88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1.92</v>
      </c>
      <c r="L30" s="88">
        <v>0</v>
      </c>
      <c r="M30" s="116">
        <v>4.8899999999999997</v>
      </c>
      <c r="N30" s="115">
        <v>0</v>
      </c>
      <c r="O30" s="88">
        <v>0</v>
      </c>
      <c r="P30" s="88">
        <v>-19</v>
      </c>
      <c r="Q30" s="88">
        <v>0</v>
      </c>
      <c r="R30" s="88">
        <v>0</v>
      </c>
      <c r="S30" s="116">
        <v>0</v>
      </c>
      <c r="U30" s="115">
        <v>-19</v>
      </c>
      <c r="V30" s="116">
        <v>6.81</v>
      </c>
      <c r="W30">
        <v>0</v>
      </c>
      <c r="X30">
        <v>0</v>
      </c>
      <c r="Y30">
        <v>1.92</v>
      </c>
      <c r="Z30">
        <v>4.8899999999999997</v>
      </c>
      <c r="AA30">
        <v>-19</v>
      </c>
    </row>
    <row r="31" spans="7:27">
      <c r="G31" t="s">
        <v>73</v>
      </c>
      <c r="H31" s="115">
        <v>97.81</v>
      </c>
      <c r="I31" s="88">
        <v>0</v>
      </c>
      <c r="J31" s="88">
        <v>0</v>
      </c>
      <c r="K31" s="88">
        <v>52.74</v>
      </c>
      <c r="L31" s="88">
        <v>0</v>
      </c>
      <c r="M31" s="116">
        <v>4.22</v>
      </c>
      <c r="N31" s="115">
        <v>0</v>
      </c>
      <c r="O31" s="88">
        <v>0</v>
      </c>
      <c r="P31" s="88">
        <v>-27</v>
      </c>
      <c r="Q31" s="88">
        <v>0</v>
      </c>
      <c r="R31" s="88">
        <v>0</v>
      </c>
      <c r="S31" s="116">
        <v>0</v>
      </c>
      <c r="U31" s="115">
        <v>-27</v>
      </c>
      <c r="V31" s="116">
        <v>154.77000000000001</v>
      </c>
      <c r="W31">
        <v>97.81</v>
      </c>
      <c r="X31">
        <v>0</v>
      </c>
      <c r="Y31">
        <v>52.74</v>
      </c>
      <c r="Z31">
        <v>4.22</v>
      </c>
      <c r="AA31">
        <v>-27</v>
      </c>
    </row>
    <row r="32" spans="7:27">
      <c r="G32" t="s">
        <v>74</v>
      </c>
      <c r="H32" s="115">
        <v>271.37</v>
      </c>
      <c r="I32" s="88">
        <v>0</v>
      </c>
      <c r="J32" s="88">
        <v>0</v>
      </c>
      <c r="K32" s="88">
        <v>4.79</v>
      </c>
      <c r="L32" s="88">
        <v>0</v>
      </c>
      <c r="M32" s="116">
        <v>7.58</v>
      </c>
      <c r="N32" s="115">
        <v>0</v>
      </c>
      <c r="O32" s="88">
        <v>0</v>
      </c>
      <c r="P32" s="88">
        <v>-54</v>
      </c>
      <c r="Q32" s="88">
        <v>0</v>
      </c>
      <c r="R32" s="88">
        <v>0</v>
      </c>
      <c r="S32" s="116">
        <v>0</v>
      </c>
      <c r="U32" s="115">
        <v>-54</v>
      </c>
      <c r="V32" s="116">
        <v>283.74</v>
      </c>
      <c r="W32">
        <v>271.37</v>
      </c>
      <c r="X32">
        <v>0</v>
      </c>
      <c r="Y32">
        <v>4.79</v>
      </c>
      <c r="Z32">
        <v>7.58</v>
      </c>
      <c r="AA32">
        <v>-54</v>
      </c>
    </row>
    <row r="33" spans="7:27">
      <c r="G33" t="s">
        <v>75</v>
      </c>
      <c r="H33" s="115">
        <v>344.25</v>
      </c>
      <c r="I33" s="88">
        <v>0</v>
      </c>
      <c r="J33" s="88">
        <v>0</v>
      </c>
      <c r="K33" s="88">
        <v>62.33</v>
      </c>
      <c r="L33" s="88">
        <v>0</v>
      </c>
      <c r="M33" s="116">
        <v>3.45</v>
      </c>
      <c r="N33" s="115">
        <v>0</v>
      </c>
      <c r="O33" s="88">
        <v>0</v>
      </c>
      <c r="P33" s="88">
        <v>-27</v>
      </c>
      <c r="Q33" s="88">
        <v>0</v>
      </c>
      <c r="R33" s="88">
        <v>0</v>
      </c>
      <c r="S33" s="116">
        <v>0</v>
      </c>
      <c r="U33" s="115">
        <v>-27</v>
      </c>
      <c r="V33" s="116">
        <v>410.03</v>
      </c>
      <c r="W33">
        <v>344.25</v>
      </c>
      <c r="X33">
        <v>0</v>
      </c>
      <c r="Y33">
        <v>62.33</v>
      </c>
      <c r="Z33">
        <v>3.45</v>
      </c>
      <c r="AA33">
        <v>-27</v>
      </c>
    </row>
    <row r="34" spans="7:27">
      <c r="G34" t="s">
        <v>76</v>
      </c>
      <c r="H34" s="115">
        <v>467.94</v>
      </c>
      <c r="I34" s="88">
        <v>0</v>
      </c>
      <c r="J34" s="88">
        <v>0</v>
      </c>
      <c r="K34" s="88">
        <v>9.59</v>
      </c>
      <c r="L34" s="88">
        <v>0</v>
      </c>
      <c r="M34" s="116">
        <v>2.88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480.41</v>
      </c>
      <c r="W34">
        <v>467.94</v>
      </c>
      <c r="X34">
        <v>0</v>
      </c>
      <c r="Y34">
        <v>9.59</v>
      </c>
      <c r="Z34">
        <v>2.88</v>
      </c>
      <c r="AA34">
        <v>0</v>
      </c>
    </row>
    <row r="35" spans="7:27">
      <c r="G35" t="s">
        <v>77</v>
      </c>
      <c r="H35" s="115">
        <v>512.04999999999995</v>
      </c>
      <c r="I35" s="88">
        <v>0</v>
      </c>
      <c r="J35" s="88">
        <v>0</v>
      </c>
      <c r="K35" s="88">
        <v>0</v>
      </c>
      <c r="L35" s="88">
        <v>0</v>
      </c>
      <c r="M35" s="116">
        <v>4.99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517.04</v>
      </c>
      <c r="W35">
        <v>512.04999999999995</v>
      </c>
      <c r="X35">
        <v>0</v>
      </c>
      <c r="Y35">
        <v>0</v>
      </c>
      <c r="Z35">
        <v>4.99</v>
      </c>
      <c r="AA35">
        <v>0</v>
      </c>
    </row>
    <row r="36" spans="7:27">
      <c r="G36" t="s">
        <v>78</v>
      </c>
      <c r="H36" s="115">
        <v>560.96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560.96</v>
      </c>
      <c r="W36">
        <v>560.96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634.79</v>
      </c>
      <c r="I37" s="88">
        <v>0</v>
      </c>
      <c r="J37" s="88">
        <v>0</v>
      </c>
      <c r="K37" s="88">
        <v>0</v>
      </c>
      <c r="L37" s="88">
        <v>0</v>
      </c>
      <c r="M37" s="116">
        <v>6.04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640.83000000000004</v>
      </c>
      <c r="W37">
        <v>634.79</v>
      </c>
      <c r="X37">
        <v>0</v>
      </c>
      <c r="Y37">
        <v>0</v>
      </c>
      <c r="Z37">
        <v>6.04</v>
      </c>
      <c r="AA37">
        <v>0</v>
      </c>
    </row>
    <row r="38" spans="7:27">
      <c r="G38" t="s">
        <v>80</v>
      </c>
      <c r="H38" s="115">
        <v>640.54</v>
      </c>
      <c r="I38" s="88">
        <v>0</v>
      </c>
      <c r="J38" s="88">
        <v>0</v>
      </c>
      <c r="K38" s="88">
        <v>0</v>
      </c>
      <c r="L38" s="88">
        <v>0</v>
      </c>
      <c r="M38" s="116">
        <v>5.18</v>
      </c>
      <c r="N38" s="115">
        <v>0</v>
      </c>
      <c r="O38" s="88">
        <v>0</v>
      </c>
      <c r="P38" s="88">
        <v>-31</v>
      </c>
      <c r="Q38" s="88">
        <v>0</v>
      </c>
      <c r="R38" s="88">
        <v>0</v>
      </c>
      <c r="S38" s="116">
        <v>0</v>
      </c>
      <c r="U38" s="115">
        <v>-31</v>
      </c>
      <c r="V38" s="116">
        <v>645.72</v>
      </c>
      <c r="W38">
        <v>640.54</v>
      </c>
      <c r="X38">
        <v>0</v>
      </c>
      <c r="Y38">
        <v>0</v>
      </c>
      <c r="Z38">
        <v>5.18</v>
      </c>
      <c r="AA38">
        <v>-31</v>
      </c>
    </row>
    <row r="39" spans="7:27">
      <c r="G39" t="s">
        <v>81</v>
      </c>
      <c r="H39" s="115">
        <v>661.64</v>
      </c>
      <c r="I39" s="88">
        <v>0</v>
      </c>
      <c r="J39" s="88">
        <v>0</v>
      </c>
      <c r="K39" s="88">
        <v>0</v>
      </c>
      <c r="L39" s="88">
        <v>0</v>
      </c>
      <c r="M39" s="116">
        <v>7.67</v>
      </c>
      <c r="N39" s="115">
        <v>0</v>
      </c>
      <c r="O39" s="88">
        <v>0</v>
      </c>
      <c r="P39" s="88">
        <v>-2</v>
      </c>
      <c r="Q39" s="88">
        <v>0</v>
      </c>
      <c r="R39" s="88">
        <v>0</v>
      </c>
      <c r="S39" s="116">
        <v>0</v>
      </c>
      <c r="U39" s="115">
        <v>-2</v>
      </c>
      <c r="V39" s="116">
        <v>669.31</v>
      </c>
      <c r="W39">
        <v>661.64</v>
      </c>
      <c r="X39">
        <v>0</v>
      </c>
      <c r="Y39">
        <v>0</v>
      </c>
      <c r="Z39">
        <v>7.67</v>
      </c>
      <c r="AA39">
        <v>-2</v>
      </c>
    </row>
    <row r="40" spans="7:27">
      <c r="G40" t="s">
        <v>82</v>
      </c>
      <c r="H40" s="115">
        <v>703.83</v>
      </c>
      <c r="I40" s="88">
        <v>0</v>
      </c>
      <c r="J40" s="88">
        <v>8.6300000000000008</v>
      </c>
      <c r="K40" s="88">
        <v>0</v>
      </c>
      <c r="L40" s="88">
        <v>0</v>
      </c>
      <c r="M40" s="116">
        <v>4.03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716.49</v>
      </c>
      <c r="W40">
        <v>703.83</v>
      </c>
      <c r="X40">
        <v>0</v>
      </c>
      <c r="Y40">
        <v>0</v>
      </c>
      <c r="Z40">
        <v>4.03</v>
      </c>
      <c r="AA40">
        <v>8.6300000000000008</v>
      </c>
    </row>
    <row r="41" spans="7:27">
      <c r="G41" t="s">
        <v>83</v>
      </c>
      <c r="H41" s="115">
        <v>746.98</v>
      </c>
      <c r="I41" s="88">
        <v>0</v>
      </c>
      <c r="J41" s="88">
        <v>58.49</v>
      </c>
      <c r="K41" s="88">
        <v>0</v>
      </c>
      <c r="L41" s="88">
        <v>0</v>
      </c>
      <c r="M41" s="116">
        <v>4.32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809.79</v>
      </c>
      <c r="W41">
        <v>746.98</v>
      </c>
      <c r="X41">
        <v>0</v>
      </c>
      <c r="Y41">
        <v>0</v>
      </c>
      <c r="Z41">
        <v>4.32</v>
      </c>
      <c r="AA41">
        <v>58.49</v>
      </c>
    </row>
    <row r="42" spans="7:27">
      <c r="G42" t="s">
        <v>84</v>
      </c>
      <c r="H42" s="115">
        <v>750.82</v>
      </c>
      <c r="I42" s="88">
        <v>0</v>
      </c>
      <c r="J42" s="88">
        <v>92.05</v>
      </c>
      <c r="K42" s="88">
        <v>0</v>
      </c>
      <c r="L42" s="88">
        <v>0</v>
      </c>
      <c r="M42" s="116">
        <v>4.22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847.09</v>
      </c>
      <c r="W42">
        <v>750.82</v>
      </c>
      <c r="X42">
        <v>0</v>
      </c>
      <c r="Y42">
        <v>0</v>
      </c>
      <c r="Z42">
        <v>4.22</v>
      </c>
      <c r="AA42">
        <v>92.05</v>
      </c>
    </row>
    <row r="43" spans="7:27">
      <c r="G43" t="s">
        <v>85</v>
      </c>
      <c r="H43" s="115">
        <v>728.76</v>
      </c>
      <c r="I43" s="88">
        <v>0</v>
      </c>
      <c r="J43" s="88">
        <v>96.85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825.61</v>
      </c>
      <c r="W43">
        <v>728.76</v>
      </c>
      <c r="X43">
        <v>0</v>
      </c>
      <c r="Y43">
        <v>0</v>
      </c>
      <c r="Z43">
        <v>0</v>
      </c>
      <c r="AA43">
        <v>96.85</v>
      </c>
    </row>
    <row r="44" spans="7:27">
      <c r="G44" t="s">
        <v>86</v>
      </c>
      <c r="H44" s="115">
        <v>715.34</v>
      </c>
      <c r="I44" s="88">
        <v>0</v>
      </c>
      <c r="J44" s="88">
        <v>96.85</v>
      </c>
      <c r="K44" s="88">
        <v>0</v>
      </c>
      <c r="L44" s="88">
        <v>0</v>
      </c>
      <c r="M44" s="116">
        <v>3.07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815.26</v>
      </c>
      <c r="W44">
        <v>715.34</v>
      </c>
      <c r="X44">
        <v>0</v>
      </c>
      <c r="Y44">
        <v>0</v>
      </c>
      <c r="Z44">
        <v>3.07</v>
      </c>
      <c r="AA44">
        <v>96.85</v>
      </c>
    </row>
    <row r="45" spans="7:27">
      <c r="G45" t="s">
        <v>87</v>
      </c>
      <c r="H45" s="115">
        <v>700.96</v>
      </c>
      <c r="I45" s="88">
        <v>0</v>
      </c>
      <c r="J45" s="88">
        <v>93.01</v>
      </c>
      <c r="K45" s="88">
        <v>0</v>
      </c>
      <c r="L45" s="88">
        <v>0</v>
      </c>
      <c r="M45" s="116">
        <v>1.92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795.89</v>
      </c>
      <c r="W45">
        <v>700.96</v>
      </c>
      <c r="X45">
        <v>0</v>
      </c>
      <c r="Y45">
        <v>0</v>
      </c>
      <c r="Z45">
        <v>1.92</v>
      </c>
      <c r="AA45">
        <v>93.01</v>
      </c>
    </row>
    <row r="46" spans="7:27">
      <c r="G46" t="s">
        <v>88</v>
      </c>
      <c r="H46" s="115">
        <v>682.73</v>
      </c>
      <c r="I46" s="88">
        <v>0</v>
      </c>
      <c r="J46" s="88">
        <v>90.14</v>
      </c>
      <c r="K46" s="88">
        <v>0</v>
      </c>
      <c r="L46" s="88">
        <v>0</v>
      </c>
      <c r="M46" s="116">
        <v>5.66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778.53</v>
      </c>
      <c r="W46">
        <v>682.73</v>
      </c>
      <c r="X46">
        <v>0</v>
      </c>
      <c r="Y46">
        <v>0</v>
      </c>
      <c r="Z46">
        <v>5.66</v>
      </c>
      <c r="AA46">
        <v>90.14</v>
      </c>
    </row>
    <row r="47" spans="7:27">
      <c r="G47" t="s">
        <v>89</v>
      </c>
      <c r="H47" s="115">
        <v>696.17</v>
      </c>
      <c r="I47" s="88">
        <v>0</v>
      </c>
      <c r="J47" s="88">
        <v>87.26</v>
      </c>
      <c r="K47" s="88">
        <v>0</v>
      </c>
      <c r="L47" s="88">
        <v>0</v>
      </c>
      <c r="M47" s="116">
        <v>1.05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784.48</v>
      </c>
      <c r="W47">
        <v>696.17</v>
      </c>
      <c r="X47">
        <v>0</v>
      </c>
      <c r="Y47">
        <v>0</v>
      </c>
      <c r="Z47">
        <v>1.05</v>
      </c>
      <c r="AA47">
        <v>87.26</v>
      </c>
    </row>
    <row r="48" spans="7:27">
      <c r="G48" t="s">
        <v>90</v>
      </c>
      <c r="H48" s="115">
        <v>662.6</v>
      </c>
      <c r="I48" s="88">
        <v>0</v>
      </c>
      <c r="J48" s="88">
        <v>78.63</v>
      </c>
      <c r="K48" s="88">
        <v>0</v>
      </c>
      <c r="L48" s="88">
        <v>0</v>
      </c>
      <c r="M48" s="116">
        <v>0.38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741.61</v>
      </c>
      <c r="W48">
        <v>662.6</v>
      </c>
      <c r="X48">
        <v>0</v>
      </c>
      <c r="Y48">
        <v>0</v>
      </c>
      <c r="Z48">
        <v>0.38</v>
      </c>
      <c r="AA48">
        <v>78.63</v>
      </c>
    </row>
    <row r="49" spans="7:27">
      <c r="G49" t="s">
        <v>91</v>
      </c>
      <c r="H49" s="115">
        <v>663.56</v>
      </c>
      <c r="I49" s="88">
        <v>0</v>
      </c>
      <c r="J49" s="88">
        <v>66.16</v>
      </c>
      <c r="K49" s="88">
        <v>0</v>
      </c>
      <c r="L49" s="88">
        <v>0</v>
      </c>
      <c r="M49" s="116">
        <v>2.11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731.83</v>
      </c>
      <c r="W49">
        <v>663.56</v>
      </c>
      <c r="X49">
        <v>0</v>
      </c>
      <c r="Y49">
        <v>0</v>
      </c>
      <c r="Z49">
        <v>2.11</v>
      </c>
      <c r="AA49">
        <v>66.16</v>
      </c>
    </row>
    <row r="50" spans="7:27">
      <c r="G50" t="s">
        <v>92</v>
      </c>
      <c r="H50" s="115">
        <v>627.12</v>
      </c>
      <c r="I50" s="88">
        <v>0</v>
      </c>
      <c r="J50" s="88">
        <v>47.95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675.07</v>
      </c>
      <c r="W50">
        <v>627.12</v>
      </c>
      <c r="X50">
        <v>0</v>
      </c>
      <c r="Y50">
        <v>0</v>
      </c>
      <c r="Z50">
        <v>0</v>
      </c>
      <c r="AA50">
        <v>47.95</v>
      </c>
    </row>
    <row r="51" spans="7:27">
      <c r="G51" t="s">
        <v>93</v>
      </c>
      <c r="H51" s="115">
        <v>590.67999999999995</v>
      </c>
      <c r="I51" s="88">
        <v>0</v>
      </c>
      <c r="J51" s="88">
        <v>23.97</v>
      </c>
      <c r="K51" s="88">
        <v>0</v>
      </c>
      <c r="L51" s="88">
        <v>0</v>
      </c>
      <c r="M51" s="116">
        <v>3.84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618.49</v>
      </c>
      <c r="W51">
        <v>590.67999999999995</v>
      </c>
      <c r="X51">
        <v>0</v>
      </c>
      <c r="Y51">
        <v>0</v>
      </c>
      <c r="Z51">
        <v>3.84</v>
      </c>
      <c r="AA51">
        <v>23.97</v>
      </c>
    </row>
    <row r="52" spans="7:27">
      <c r="G52" t="s">
        <v>94</v>
      </c>
      <c r="H52" s="115">
        <v>551.36</v>
      </c>
      <c r="I52" s="88">
        <v>0</v>
      </c>
      <c r="J52" s="88">
        <v>0.96</v>
      </c>
      <c r="K52" s="88">
        <v>0</v>
      </c>
      <c r="L52" s="88">
        <v>0</v>
      </c>
      <c r="M52" s="116">
        <v>2.4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554.72</v>
      </c>
      <c r="W52">
        <v>551.36</v>
      </c>
      <c r="X52">
        <v>0</v>
      </c>
      <c r="Y52">
        <v>0</v>
      </c>
      <c r="Z52">
        <v>2.4</v>
      </c>
      <c r="AA52">
        <v>0.96</v>
      </c>
    </row>
    <row r="53" spans="7:27">
      <c r="G53" t="s">
        <v>95</v>
      </c>
      <c r="H53" s="115">
        <v>533.15</v>
      </c>
      <c r="I53" s="88">
        <v>0</v>
      </c>
      <c r="J53" s="88">
        <v>0</v>
      </c>
      <c r="K53" s="88">
        <v>0</v>
      </c>
      <c r="L53" s="88">
        <v>0</v>
      </c>
      <c r="M53" s="116">
        <v>5.66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538.80999999999995</v>
      </c>
      <c r="W53">
        <v>533.15</v>
      </c>
      <c r="X53">
        <v>0</v>
      </c>
      <c r="Y53">
        <v>0</v>
      </c>
      <c r="Z53">
        <v>5.66</v>
      </c>
      <c r="AA53">
        <v>0</v>
      </c>
    </row>
    <row r="54" spans="7:27">
      <c r="G54" t="s">
        <v>96</v>
      </c>
      <c r="H54" s="115">
        <v>487.12</v>
      </c>
      <c r="I54" s="88">
        <v>0</v>
      </c>
      <c r="J54" s="88">
        <v>0</v>
      </c>
      <c r="K54" s="88">
        <v>0</v>
      </c>
      <c r="L54" s="88">
        <v>0</v>
      </c>
      <c r="M54" s="116">
        <v>4.03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491.15</v>
      </c>
      <c r="W54">
        <v>487.12</v>
      </c>
      <c r="X54">
        <v>0</v>
      </c>
      <c r="Y54">
        <v>0</v>
      </c>
      <c r="Z54">
        <v>4.03</v>
      </c>
      <c r="AA54">
        <v>0</v>
      </c>
    </row>
    <row r="55" spans="7:27">
      <c r="G55" t="s">
        <v>97</v>
      </c>
      <c r="H55" s="115">
        <v>433.42</v>
      </c>
      <c r="I55" s="88">
        <v>0</v>
      </c>
      <c r="J55" s="88">
        <v>0</v>
      </c>
      <c r="K55" s="88">
        <v>0</v>
      </c>
      <c r="L55" s="88">
        <v>0</v>
      </c>
      <c r="M55" s="116">
        <v>3.55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436.97</v>
      </c>
      <c r="W55">
        <v>433.42</v>
      </c>
      <c r="X55">
        <v>0</v>
      </c>
      <c r="Y55">
        <v>0</v>
      </c>
      <c r="Z55">
        <v>3.55</v>
      </c>
      <c r="AA55">
        <v>0</v>
      </c>
    </row>
    <row r="56" spans="7:27">
      <c r="G56" t="s">
        <v>98</v>
      </c>
      <c r="H56" s="115">
        <v>391.23</v>
      </c>
      <c r="I56" s="88">
        <v>0</v>
      </c>
      <c r="J56" s="88">
        <v>0</v>
      </c>
      <c r="K56" s="88">
        <v>0</v>
      </c>
      <c r="L56" s="88">
        <v>0</v>
      </c>
      <c r="M56" s="116">
        <v>4.51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395.74</v>
      </c>
      <c r="W56">
        <v>391.23</v>
      </c>
      <c r="X56">
        <v>0</v>
      </c>
      <c r="Y56">
        <v>0</v>
      </c>
      <c r="Z56">
        <v>4.51</v>
      </c>
      <c r="AA56">
        <v>0</v>
      </c>
    </row>
    <row r="57" spans="7:27">
      <c r="G57" t="s">
        <v>99</v>
      </c>
      <c r="H57" s="115">
        <v>368.22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368.22</v>
      </c>
      <c r="W57">
        <v>368.22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355.75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355.75</v>
      </c>
      <c r="W58">
        <v>355.75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329.86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329.86</v>
      </c>
      <c r="W59">
        <v>329.86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303.97000000000003</v>
      </c>
      <c r="I60" s="88">
        <v>0</v>
      </c>
      <c r="J60" s="88">
        <v>0</v>
      </c>
      <c r="K60" s="88">
        <v>0</v>
      </c>
      <c r="L60" s="88">
        <v>0</v>
      </c>
      <c r="M60" s="116">
        <v>6.23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310.2</v>
      </c>
      <c r="W60">
        <v>303.97000000000003</v>
      </c>
      <c r="X60">
        <v>0</v>
      </c>
      <c r="Y60">
        <v>0</v>
      </c>
      <c r="Z60">
        <v>6.23</v>
      </c>
      <c r="AA60">
        <v>0</v>
      </c>
    </row>
    <row r="61" spans="7:27">
      <c r="G61" t="s">
        <v>103</v>
      </c>
      <c r="H61" s="115">
        <v>291.51</v>
      </c>
      <c r="I61" s="88">
        <v>0</v>
      </c>
      <c r="J61" s="88">
        <v>0</v>
      </c>
      <c r="K61" s="88">
        <v>0</v>
      </c>
      <c r="L61" s="88">
        <v>0</v>
      </c>
      <c r="M61" s="116">
        <v>1.05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292.56</v>
      </c>
      <c r="W61">
        <v>291.51</v>
      </c>
      <c r="X61">
        <v>0</v>
      </c>
      <c r="Y61">
        <v>0</v>
      </c>
      <c r="Z61">
        <v>1.05</v>
      </c>
      <c r="AA61">
        <v>0</v>
      </c>
    </row>
    <row r="62" spans="7:27">
      <c r="G62" t="s">
        <v>104</v>
      </c>
      <c r="H62" s="115">
        <v>280.95999999999998</v>
      </c>
      <c r="I62" s="88">
        <v>0</v>
      </c>
      <c r="J62" s="88">
        <v>0</v>
      </c>
      <c r="K62" s="88">
        <v>0</v>
      </c>
      <c r="L62" s="88">
        <v>0</v>
      </c>
      <c r="M62" s="116">
        <v>2.78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283.74</v>
      </c>
      <c r="W62">
        <v>280.95999999999998</v>
      </c>
      <c r="X62">
        <v>0</v>
      </c>
      <c r="Y62">
        <v>0</v>
      </c>
      <c r="Z62">
        <v>2.78</v>
      </c>
      <c r="AA62">
        <v>0</v>
      </c>
    </row>
    <row r="63" spans="7:27">
      <c r="G63" t="s">
        <v>105</v>
      </c>
      <c r="H63" s="115">
        <v>281.92</v>
      </c>
      <c r="I63" s="88">
        <v>0</v>
      </c>
      <c r="J63" s="88">
        <v>0</v>
      </c>
      <c r="K63" s="88">
        <v>0</v>
      </c>
      <c r="L63" s="88">
        <v>0</v>
      </c>
      <c r="M63" s="116">
        <v>2.11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284.02999999999997</v>
      </c>
      <c r="W63">
        <v>281.92</v>
      </c>
      <c r="X63">
        <v>0</v>
      </c>
      <c r="Y63">
        <v>0</v>
      </c>
      <c r="Z63">
        <v>2.11</v>
      </c>
      <c r="AA63">
        <v>0</v>
      </c>
    </row>
    <row r="64" spans="7:27">
      <c r="G64" t="s">
        <v>106</v>
      </c>
      <c r="H64" s="115">
        <v>293.42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293.42</v>
      </c>
      <c r="W64">
        <v>293.42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290.55</v>
      </c>
      <c r="I65" s="88">
        <v>0</v>
      </c>
      <c r="J65" s="88">
        <v>0</v>
      </c>
      <c r="K65" s="88">
        <v>0</v>
      </c>
      <c r="L65" s="88">
        <v>0</v>
      </c>
      <c r="M65" s="116">
        <v>6.42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296.97000000000003</v>
      </c>
      <c r="W65">
        <v>290.55</v>
      </c>
      <c r="X65">
        <v>0</v>
      </c>
      <c r="Y65">
        <v>0</v>
      </c>
      <c r="Z65">
        <v>6.42</v>
      </c>
      <c r="AA65">
        <v>0</v>
      </c>
    </row>
    <row r="66" spans="7:27">
      <c r="G66" t="s">
        <v>108</v>
      </c>
      <c r="H66" s="115">
        <v>306.85000000000002</v>
      </c>
      <c r="I66" s="88">
        <v>0</v>
      </c>
      <c r="J66" s="88">
        <v>0</v>
      </c>
      <c r="K66" s="88">
        <v>0</v>
      </c>
      <c r="L66" s="88">
        <v>0</v>
      </c>
      <c r="M66" s="116">
        <v>4.7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311.55</v>
      </c>
      <c r="W66">
        <v>306.85000000000002</v>
      </c>
      <c r="X66">
        <v>0</v>
      </c>
      <c r="Y66">
        <v>0</v>
      </c>
      <c r="Z66">
        <v>4.7</v>
      </c>
      <c r="AA66">
        <v>0</v>
      </c>
    </row>
    <row r="67" spans="7:27">
      <c r="G67" t="s">
        <v>109</v>
      </c>
      <c r="H67" s="115">
        <v>316.44</v>
      </c>
      <c r="I67" s="88">
        <v>0</v>
      </c>
      <c r="J67" s="88">
        <v>0</v>
      </c>
      <c r="K67" s="88">
        <v>0</v>
      </c>
      <c r="L67" s="88">
        <v>0</v>
      </c>
      <c r="M67" s="116">
        <v>5.85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322.29000000000002</v>
      </c>
      <c r="W67">
        <v>316.44</v>
      </c>
      <c r="X67">
        <v>0</v>
      </c>
      <c r="Y67">
        <v>-20</v>
      </c>
      <c r="Z67">
        <v>5.85</v>
      </c>
      <c r="AA67">
        <v>0</v>
      </c>
    </row>
    <row r="68" spans="7:27">
      <c r="G68" t="s">
        <v>110</v>
      </c>
      <c r="H68" s="115">
        <v>329.86</v>
      </c>
      <c r="I68" s="88">
        <v>0</v>
      </c>
      <c r="J68" s="88">
        <v>0</v>
      </c>
      <c r="K68" s="88">
        <v>0</v>
      </c>
      <c r="L68" s="88">
        <v>0</v>
      </c>
      <c r="M68" s="116">
        <v>2.97</v>
      </c>
      <c r="N68" s="115">
        <v>0</v>
      </c>
      <c r="O68" s="88">
        <v>0</v>
      </c>
      <c r="P68" s="88">
        <v>0</v>
      </c>
      <c r="Q68" s="88">
        <v>-20</v>
      </c>
      <c r="R68" s="88">
        <v>0</v>
      </c>
      <c r="S68" s="116">
        <v>0</v>
      </c>
      <c r="U68" s="115">
        <v>-20</v>
      </c>
      <c r="V68" s="116">
        <v>332.83</v>
      </c>
      <c r="W68">
        <v>329.86</v>
      </c>
      <c r="X68">
        <v>0</v>
      </c>
      <c r="Y68">
        <v>-20</v>
      </c>
      <c r="Z68">
        <v>2.97</v>
      </c>
      <c r="AA68">
        <v>0</v>
      </c>
    </row>
    <row r="69" spans="7:27">
      <c r="G69" t="s">
        <v>111</v>
      </c>
      <c r="H69" s="115">
        <v>339.46</v>
      </c>
      <c r="I69" s="88">
        <v>0</v>
      </c>
      <c r="J69" s="88">
        <v>0</v>
      </c>
      <c r="K69" s="88">
        <v>0</v>
      </c>
      <c r="L69" s="88">
        <v>0</v>
      </c>
      <c r="M69" s="116">
        <v>2.68</v>
      </c>
      <c r="N69" s="115">
        <v>0</v>
      </c>
      <c r="O69" s="88">
        <v>0</v>
      </c>
      <c r="P69" s="88">
        <v>0</v>
      </c>
      <c r="Q69" s="88">
        <v>-20</v>
      </c>
      <c r="R69" s="88">
        <v>0</v>
      </c>
      <c r="S69" s="116">
        <v>0</v>
      </c>
      <c r="U69" s="115">
        <v>-20</v>
      </c>
      <c r="V69" s="116">
        <v>342.14</v>
      </c>
      <c r="W69">
        <v>339.46</v>
      </c>
      <c r="X69">
        <v>0</v>
      </c>
      <c r="Y69">
        <v>-20</v>
      </c>
      <c r="Z69">
        <v>2.68</v>
      </c>
      <c r="AA69">
        <v>0</v>
      </c>
    </row>
    <row r="70" spans="7:27">
      <c r="G70" t="s">
        <v>112</v>
      </c>
      <c r="H70" s="115">
        <v>361.51</v>
      </c>
      <c r="I70" s="88">
        <v>0</v>
      </c>
      <c r="J70" s="88">
        <v>0</v>
      </c>
      <c r="K70" s="88">
        <v>0</v>
      </c>
      <c r="L70" s="88">
        <v>0</v>
      </c>
      <c r="M70" s="116">
        <v>0.67</v>
      </c>
      <c r="N70" s="115">
        <v>0</v>
      </c>
      <c r="O70" s="88">
        <v>0</v>
      </c>
      <c r="P70" s="88">
        <v>0</v>
      </c>
      <c r="Q70" s="88">
        <v>-20</v>
      </c>
      <c r="R70" s="88">
        <v>0</v>
      </c>
      <c r="S70" s="116">
        <v>0</v>
      </c>
      <c r="U70" s="115">
        <v>-20</v>
      </c>
      <c r="V70" s="116">
        <v>362.18</v>
      </c>
      <c r="W70">
        <v>361.51</v>
      </c>
      <c r="X70">
        <v>0</v>
      </c>
      <c r="Y70">
        <v>-20</v>
      </c>
      <c r="Z70">
        <v>0.67</v>
      </c>
      <c r="AA70">
        <v>0</v>
      </c>
    </row>
    <row r="71" spans="7:27">
      <c r="G71" t="s">
        <v>113</v>
      </c>
      <c r="H71" s="115">
        <v>359.59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-20</v>
      </c>
      <c r="R71" s="88">
        <v>0</v>
      </c>
      <c r="S71" s="116">
        <v>0</v>
      </c>
      <c r="U71" s="115">
        <v>-20</v>
      </c>
      <c r="V71" s="116">
        <v>359.59</v>
      </c>
      <c r="W71">
        <v>359.59</v>
      </c>
      <c r="X71">
        <v>0</v>
      </c>
      <c r="Y71">
        <v>-20</v>
      </c>
      <c r="Z71">
        <v>0</v>
      </c>
      <c r="AA71">
        <v>0</v>
      </c>
    </row>
    <row r="72" spans="7:27">
      <c r="G72" t="s">
        <v>114</v>
      </c>
      <c r="H72" s="115">
        <v>359.59</v>
      </c>
      <c r="I72" s="88">
        <v>0</v>
      </c>
      <c r="J72" s="88">
        <v>0</v>
      </c>
      <c r="K72" s="88">
        <v>0</v>
      </c>
      <c r="L72" s="88">
        <v>0</v>
      </c>
      <c r="M72" s="116">
        <v>3.26</v>
      </c>
      <c r="N72" s="115">
        <v>0</v>
      </c>
      <c r="O72" s="88">
        <v>0</v>
      </c>
      <c r="P72" s="88">
        <v>0</v>
      </c>
      <c r="Q72" s="88">
        <v>-20</v>
      </c>
      <c r="R72" s="88">
        <v>0</v>
      </c>
      <c r="S72" s="116">
        <v>0</v>
      </c>
      <c r="U72" s="115">
        <v>-20</v>
      </c>
      <c r="V72" s="116">
        <v>362.85</v>
      </c>
      <c r="W72">
        <v>359.59</v>
      </c>
      <c r="X72">
        <v>0</v>
      </c>
      <c r="Y72">
        <v>-20</v>
      </c>
      <c r="Z72">
        <v>3.26</v>
      </c>
      <c r="AA72">
        <v>0</v>
      </c>
    </row>
    <row r="73" spans="7:27">
      <c r="G73" t="s">
        <v>115</v>
      </c>
      <c r="H73" s="115">
        <v>357.67</v>
      </c>
      <c r="I73" s="88">
        <v>0</v>
      </c>
      <c r="J73" s="88">
        <v>0</v>
      </c>
      <c r="K73" s="88">
        <v>0</v>
      </c>
      <c r="L73" s="88">
        <v>0</v>
      </c>
      <c r="M73" s="116">
        <v>3.36</v>
      </c>
      <c r="N73" s="115">
        <v>0</v>
      </c>
      <c r="O73" s="88">
        <v>0</v>
      </c>
      <c r="P73" s="88">
        <v>0</v>
      </c>
      <c r="Q73" s="88">
        <v>-20</v>
      </c>
      <c r="R73" s="88">
        <v>0</v>
      </c>
      <c r="S73" s="116">
        <v>0</v>
      </c>
      <c r="U73" s="115">
        <v>-20</v>
      </c>
      <c r="V73" s="116">
        <v>361.03</v>
      </c>
      <c r="W73">
        <v>357.67</v>
      </c>
      <c r="X73">
        <v>0</v>
      </c>
      <c r="Y73">
        <v>-20</v>
      </c>
      <c r="Z73">
        <v>3.36</v>
      </c>
      <c r="AA73">
        <v>0</v>
      </c>
    </row>
    <row r="74" spans="7:27">
      <c r="G74" t="s">
        <v>116</v>
      </c>
      <c r="H74" s="115">
        <v>401.78</v>
      </c>
      <c r="I74" s="88">
        <v>0</v>
      </c>
      <c r="J74" s="88">
        <v>0</v>
      </c>
      <c r="K74" s="88">
        <v>0</v>
      </c>
      <c r="L74" s="88">
        <v>0</v>
      </c>
      <c r="M74" s="116">
        <v>9.01</v>
      </c>
      <c r="N74" s="115">
        <v>0</v>
      </c>
      <c r="O74" s="88">
        <v>0</v>
      </c>
      <c r="P74" s="88">
        <v>-86.2</v>
      </c>
      <c r="Q74" s="88">
        <v>-20</v>
      </c>
      <c r="R74" s="88">
        <v>0</v>
      </c>
      <c r="S74" s="116">
        <v>0</v>
      </c>
      <c r="U74" s="115">
        <v>-106.2</v>
      </c>
      <c r="V74" s="116">
        <v>410.79</v>
      </c>
      <c r="W74">
        <v>401.78</v>
      </c>
      <c r="X74">
        <v>0</v>
      </c>
      <c r="Y74">
        <v>-20</v>
      </c>
      <c r="Z74">
        <v>9.01</v>
      </c>
      <c r="AA74">
        <v>-86.2</v>
      </c>
    </row>
    <row r="75" spans="7:27">
      <c r="G75" t="s">
        <v>117</v>
      </c>
      <c r="H75" s="115">
        <v>68.08</v>
      </c>
      <c r="I75" s="88">
        <v>0</v>
      </c>
      <c r="J75" s="88">
        <v>0</v>
      </c>
      <c r="K75" s="88">
        <v>0</v>
      </c>
      <c r="L75" s="88">
        <v>0</v>
      </c>
      <c r="M75" s="116">
        <v>5.56</v>
      </c>
      <c r="N75" s="115">
        <v>0</v>
      </c>
      <c r="O75" s="88">
        <v>0</v>
      </c>
      <c r="P75" s="88">
        <v>-25</v>
      </c>
      <c r="Q75" s="88">
        <v>-20</v>
      </c>
      <c r="R75" s="88">
        <v>0</v>
      </c>
      <c r="S75" s="116">
        <v>0</v>
      </c>
      <c r="U75" s="115">
        <v>-45</v>
      </c>
      <c r="V75" s="116">
        <v>73.64</v>
      </c>
      <c r="W75">
        <v>68.08</v>
      </c>
      <c r="X75">
        <v>0</v>
      </c>
      <c r="Y75">
        <v>-20</v>
      </c>
      <c r="Z75">
        <v>5.56</v>
      </c>
      <c r="AA75">
        <v>-25</v>
      </c>
    </row>
    <row r="76" spans="7:27">
      <c r="G76" t="s">
        <v>118</v>
      </c>
      <c r="H76" s="115">
        <v>126.58</v>
      </c>
      <c r="I76" s="88">
        <v>0</v>
      </c>
      <c r="J76" s="88">
        <v>0</v>
      </c>
      <c r="K76" s="88">
        <v>0</v>
      </c>
      <c r="L76" s="88">
        <v>0</v>
      </c>
      <c r="M76" s="116">
        <v>2.68</v>
      </c>
      <c r="N76" s="115">
        <v>0</v>
      </c>
      <c r="O76" s="88">
        <v>0</v>
      </c>
      <c r="P76" s="88">
        <v>-25</v>
      </c>
      <c r="Q76" s="88">
        <v>-20</v>
      </c>
      <c r="R76" s="88">
        <v>0</v>
      </c>
      <c r="S76" s="116">
        <v>0</v>
      </c>
      <c r="U76" s="115">
        <v>-45</v>
      </c>
      <c r="V76" s="116">
        <v>129.26</v>
      </c>
      <c r="W76">
        <v>126.58</v>
      </c>
      <c r="X76">
        <v>0</v>
      </c>
      <c r="Y76">
        <v>-20</v>
      </c>
      <c r="Z76">
        <v>2.68</v>
      </c>
      <c r="AA76">
        <v>-25</v>
      </c>
    </row>
    <row r="77" spans="7:27">
      <c r="G77" t="s">
        <v>119</v>
      </c>
      <c r="H77" s="115">
        <v>140</v>
      </c>
      <c r="I77" s="88">
        <v>0</v>
      </c>
      <c r="J77" s="88">
        <v>0</v>
      </c>
      <c r="K77" s="88">
        <v>0</v>
      </c>
      <c r="L77" s="88">
        <v>0</v>
      </c>
      <c r="M77" s="116">
        <v>2.11</v>
      </c>
      <c r="N77" s="115">
        <v>0</v>
      </c>
      <c r="O77" s="88">
        <v>0</v>
      </c>
      <c r="P77" s="88">
        <v>-25</v>
      </c>
      <c r="Q77" s="88">
        <v>-20</v>
      </c>
      <c r="R77" s="88">
        <v>0</v>
      </c>
      <c r="S77" s="116">
        <v>0</v>
      </c>
      <c r="U77" s="115">
        <v>-45</v>
      </c>
      <c r="V77" s="116">
        <v>142.11000000000001</v>
      </c>
      <c r="W77">
        <v>140</v>
      </c>
      <c r="X77">
        <v>0</v>
      </c>
      <c r="Y77">
        <v>-20</v>
      </c>
      <c r="Z77">
        <v>2.11</v>
      </c>
      <c r="AA77">
        <v>-25</v>
      </c>
    </row>
    <row r="78" spans="7:27">
      <c r="G78" t="s">
        <v>120</v>
      </c>
      <c r="H78" s="115">
        <v>128.49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-25</v>
      </c>
      <c r="Q78" s="88">
        <v>-20</v>
      </c>
      <c r="R78" s="88">
        <v>0</v>
      </c>
      <c r="S78" s="116">
        <v>0</v>
      </c>
      <c r="U78" s="115">
        <v>-45</v>
      </c>
      <c r="V78" s="116">
        <v>128.49</v>
      </c>
      <c r="W78">
        <v>128.49</v>
      </c>
      <c r="X78">
        <v>0</v>
      </c>
      <c r="Y78">
        <v>-20</v>
      </c>
      <c r="Z78">
        <v>0</v>
      </c>
      <c r="AA78">
        <v>-25</v>
      </c>
    </row>
    <row r="79" spans="7:27">
      <c r="G79" t="s">
        <v>121</v>
      </c>
      <c r="H79" s="115">
        <v>146.71</v>
      </c>
      <c r="I79" s="88">
        <v>0</v>
      </c>
      <c r="J79" s="88">
        <v>0</v>
      </c>
      <c r="K79" s="88">
        <v>9.59</v>
      </c>
      <c r="L79" s="88">
        <v>0</v>
      </c>
      <c r="M79" s="116">
        <v>4.22</v>
      </c>
      <c r="N79" s="115">
        <v>0</v>
      </c>
      <c r="O79" s="88">
        <v>0</v>
      </c>
      <c r="P79" s="88">
        <v>-25</v>
      </c>
      <c r="Q79" s="88">
        <v>0</v>
      </c>
      <c r="R79" s="88">
        <v>0</v>
      </c>
      <c r="S79" s="116">
        <v>0</v>
      </c>
      <c r="U79" s="115">
        <v>-25</v>
      </c>
      <c r="V79" s="116">
        <v>160.52000000000001</v>
      </c>
      <c r="W79">
        <v>146.71</v>
      </c>
      <c r="X79">
        <v>0</v>
      </c>
      <c r="Y79">
        <v>9.59</v>
      </c>
      <c r="Z79">
        <v>4.22</v>
      </c>
      <c r="AA79">
        <v>-25</v>
      </c>
    </row>
    <row r="80" spans="7:27">
      <c r="G80" t="s">
        <v>122</v>
      </c>
      <c r="H80" s="115">
        <v>270.41000000000003</v>
      </c>
      <c r="I80" s="88">
        <v>0</v>
      </c>
      <c r="J80" s="88">
        <v>0</v>
      </c>
      <c r="K80" s="88">
        <v>37.880000000000003</v>
      </c>
      <c r="L80" s="88">
        <v>0</v>
      </c>
      <c r="M80" s="116">
        <v>5.56</v>
      </c>
      <c r="N80" s="115">
        <v>0</v>
      </c>
      <c r="O80" s="88">
        <v>0</v>
      </c>
      <c r="P80" s="88">
        <v>-119</v>
      </c>
      <c r="Q80" s="88">
        <v>0</v>
      </c>
      <c r="R80" s="88">
        <v>0</v>
      </c>
      <c r="S80" s="116">
        <v>0</v>
      </c>
      <c r="U80" s="115">
        <v>-119</v>
      </c>
      <c r="V80" s="116">
        <v>313.85000000000002</v>
      </c>
      <c r="W80">
        <v>270.41000000000003</v>
      </c>
      <c r="X80">
        <v>0</v>
      </c>
      <c r="Y80">
        <v>37.880000000000003</v>
      </c>
      <c r="Z80">
        <v>5.56</v>
      </c>
      <c r="AA80">
        <v>-119</v>
      </c>
    </row>
    <row r="81" spans="7:27">
      <c r="G81" t="s">
        <v>123</v>
      </c>
      <c r="H81" s="115">
        <v>286.70999999999998</v>
      </c>
      <c r="I81" s="88">
        <v>0</v>
      </c>
      <c r="J81" s="88">
        <v>0</v>
      </c>
      <c r="K81" s="88">
        <v>37.880000000000003</v>
      </c>
      <c r="L81" s="88">
        <v>0</v>
      </c>
      <c r="M81" s="116">
        <v>8.6300000000000008</v>
      </c>
      <c r="N81" s="115">
        <v>0</v>
      </c>
      <c r="O81" s="88">
        <v>0</v>
      </c>
      <c r="P81" s="88">
        <v>-122</v>
      </c>
      <c r="Q81" s="88">
        <v>0</v>
      </c>
      <c r="R81" s="88">
        <v>0</v>
      </c>
      <c r="S81" s="116">
        <v>0</v>
      </c>
      <c r="U81" s="115">
        <v>-122</v>
      </c>
      <c r="V81" s="116">
        <v>333.22</v>
      </c>
      <c r="W81">
        <v>286.70999999999998</v>
      </c>
      <c r="X81">
        <v>0</v>
      </c>
      <c r="Y81">
        <v>37.880000000000003</v>
      </c>
      <c r="Z81">
        <v>8.6300000000000008</v>
      </c>
      <c r="AA81">
        <v>-122</v>
      </c>
    </row>
    <row r="82" spans="7:27">
      <c r="G82" t="s">
        <v>124</v>
      </c>
      <c r="H82" s="115">
        <v>305.89</v>
      </c>
      <c r="I82" s="88">
        <v>0</v>
      </c>
      <c r="J82" s="88">
        <v>0</v>
      </c>
      <c r="K82" s="88">
        <v>67.12</v>
      </c>
      <c r="L82" s="88">
        <v>0</v>
      </c>
      <c r="M82" s="116">
        <v>4.8899999999999997</v>
      </c>
      <c r="N82" s="115">
        <v>0</v>
      </c>
      <c r="O82" s="88">
        <v>-10</v>
      </c>
      <c r="P82" s="88">
        <v>-110</v>
      </c>
      <c r="Q82" s="88">
        <v>0</v>
      </c>
      <c r="R82" s="88">
        <v>0</v>
      </c>
      <c r="S82" s="116">
        <v>0</v>
      </c>
      <c r="U82" s="115">
        <v>-120</v>
      </c>
      <c r="V82" s="116">
        <v>377.9</v>
      </c>
      <c r="W82">
        <v>305.89</v>
      </c>
      <c r="X82">
        <v>-10</v>
      </c>
      <c r="Y82">
        <v>67.12</v>
      </c>
      <c r="Z82">
        <v>4.8899999999999997</v>
      </c>
      <c r="AA82">
        <v>-110</v>
      </c>
    </row>
    <row r="83" spans="7:27">
      <c r="G83" t="s">
        <v>125</v>
      </c>
      <c r="H83" s="115">
        <v>293.42</v>
      </c>
      <c r="I83" s="88">
        <v>0</v>
      </c>
      <c r="J83" s="88">
        <v>0</v>
      </c>
      <c r="K83" s="88">
        <v>37.880000000000003</v>
      </c>
      <c r="L83" s="88">
        <v>0</v>
      </c>
      <c r="M83" s="116">
        <v>7.67</v>
      </c>
      <c r="N83" s="115">
        <v>0</v>
      </c>
      <c r="O83" s="88">
        <v>-10</v>
      </c>
      <c r="P83" s="88">
        <v>-130</v>
      </c>
      <c r="Q83" s="88">
        <v>0</v>
      </c>
      <c r="R83" s="88">
        <v>0</v>
      </c>
      <c r="S83" s="116">
        <v>0</v>
      </c>
      <c r="U83" s="115">
        <v>-140</v>
      </c>
      <c r="V83" s="116">
        <v>338.97</v>
      </c>
      <c r="W83">
        <v>293.42</v>
      </c>
      <c r="X83">
        <v>-10</v>
      </c>
      <c r="Y83">
        <v>37.880000000000003</v>
      </c>
      <c r="Z83">
        <v>7.67</v>
      </c>
      <c r="AA83">
        <v>-130</v>
      </c>
    </row>
    <row r="84" spans="7:27">
      <c r="G84" t="s">
        <v>126</v>
      </c>
      <c r="H84" s="115">
        <v>288.63</v>
      </c>
      <c r="I84" s="88">
        <v>0</v>
      </c>
      <c r="J84" s="88">
        <v>0</v>
      </c>
      <c r="K84" s="88">
        <v>9.59</v>
      </c>
      <c r="L84" s="88">
        <v>0</v>
      </c>
      <c r="M84" s="116">
        <v>4.7</v>
      </c>
      <c r="N84" s="115">
        <v>0</v>
      </c>
      <c r="O84" s="88">
        <v>0</v>
      </c>
      <c r="P84" s="88">
        <v>-138.69999999999999</v>
      </c>
      <c r="Q84" s="88">
        <v>0</v>
      </c>
      <c r="R84" s="88">
        <v>0</v>
      </c>
      <c r="S84" s="116">
        <v>0</v>
      </c>
      <c r="U84" s="115">
        <v>-138.69999999999999</v>
      </c>
      <c r="V84" s="116">
        <v>302.92</v>
      </c>
      <c r="W84">
        <v>288.63</v>
      </c>
      <c r="X84">
        <v>0</v>
      </c>
      <c r="Y84">
        <v>9.59</v>
      </c>
      <c r="Z84">
        <v>4.7</v>
      </c>
      <c r="AA84">
        <v>-138.69999999999999</v>
      </c>
    </row>
    <row r="85" spans="7:27">
      <c r="G85" t="s">
        <v>127</v>
      </c>
      <c r="H85" s="115">
        <v>246.43</v>
      </c>
      <c r="I85" s="88">
        <v>0</v>
      </c>
      <c r="J85" s="88">
        <v>0</v>
      </c>
      <c r="K85" s="88">
        <v>37.880000000000003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284.31</v>
      </c>
      <c r="W85">
        <v>246.43</v>
      </c>
      <c r="X85">
        <v>0</v>
      </c>
      <c r="Y85">
        <v>37.880000000000003</v>
      </c>
      <c r="Z85">
        <v>0</v>
      </c>
      <c r="AA85">
        <v>0</v>
      </c>
    </row>
    <row r="86" spans="7:27">
      <c r="G86" t="s">
        <v>128</v>
      </c>
      <c r="H86" s="115">
        <v>227.26</v>
      </c>
      <c r="I86" s="88">
        <v>0</v>
      </c>
      <c r="J86" s="88">
        <v>0</v>
      </c>
      <c r="K86" s="88">
        <v>57.53</v>
      </c>
      <c r="L86" s="88">
        <v>0</v>
      </c>
      <c r="M86" s="116">
        <v>6.62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291.41000000000003</v>
      </c>
      <c r="W86">
        <v>227.26</v>
      </c>
      <c r="X86">
        <v>0</v>
      </c>
      <c r="Y86">
        <v>57.53</v>
      </c>
      <c r="Z86">
        <v>6.62</v>
      </c>
      <c r="AA86">
        <v>0</v>
      </c>
    </row>
    <row r="87" spans="7:27">
      <c r="G87" t="s">
        <v>129</v>
      </c>
      <c r="H87" s="115">
        <v>240.68</v>
      </c>
      <c r="I87" s="88">
        <v>0</v>
      </c>
      <c r="J87" s="88">
        <v>0</v>
      </c>
      <c r="K87" s="88">
        <v>37.880000000000003</v>
      </c>
      <c r="L87" s="88">
        <v>0</v>
      </c>
      <c r="M87" s="116">
        <v>3.64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282.2</v>
      </c>
      <c r="W87">
        <v>240.68</v>
      </c>
      <c r="X87">
        <v>0</v>
      </c>
      <c r="Y87">
        <v>37.880000000000003</v>
      </c>
      <c r="Z87">
        <v>3.64</v>
      </c>
      <c r="AA87">
        <v>0</v>
      </c>
    </row>
    <row r="88" spans="7:27">
      <c r="G88" t="s">
        <v>130</v>
      </c>
      <c r="H88" s="115">
        <v>214.79</v>
      </c>
      <c r="I88" s="88">
        <v>0</v>
      </c>
      <c r="J88" s="88">
        <v>0</v>
      </c>
      <c r="K88" s="88">
        <v>37.880000000000003</v>
      </c>
      <c r="L88" s="88">
        <v>0</v>
      </c>
      <c r="M88" s="116">
        <v>9.01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261.68</v>
      </c>
      <c r="W88">
        <v>214.79</v>
      </c>
      <c r="X88">
        <v>0</v>
      </c>
      <c r="Y88">
        <v>37.880000000000003</v>
      </c>
      <c r="Z88">
        <v>9.01</v>
      </c>
      <c r="AA88">
        <v>0</v>
      </c>
    </row>
    <row r="89" spans="7:27">
      <c r="G89" t="s">
        <v>131</v>
      </c>
      <c r="H89" s="115">
        <v>194.67</v>
      </c>
      <c r="I89" s="88">
        <v>0</v>
      </c>
      <c r="J89" s="88">
        <v>0</v>
      </c>
      <c r="K89" s="88">
        <v>4.79</v>
      </c>
      <c r="L89" s="88">
        <v>0</v>
      </c>
      <c r="M89" s="116">
        <v>3.64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203.1</v>
      </c>
      <c r="W89">
        <v>194.67</v>
      </c>
      <c r="X89">
        <v>0</v>
      </c>
      <c r="Y89">
        <v>4.79</v>
      </c>
      <c r="Z89">
        <v>3.64</v>
      </c>
      <c r="AA89">
        <v>0</v>
      </c>
    </row>
    <row r="90" spans="7:27">
      <c r="G90" t="s">
        <v>132</v>
      </c>
      <c r="H90" s="115">
        <v>164.94</v>
      </c>
      <c r="I90" s="88">
        <v>0</v>
      </c>
      <c r="J90" s="88">
        <v>0</v>
      </c>
      <c r="K90" s="88">
        <v>4.79</v>
      </c>
      <c r="L90" s="88">
        <v>0</v>
      </c>
      <c r="M90" s="116">
        <v>2.78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172.51</v>
      </c>
      <c r="W90">
        <v>164.94</v>
      </c>
      <c r="X90">
        <v>0</v>
      </c>
      <c r="Y90">
        <v>4.79</v>
      </c>
      <c r="Z90">
        <v>2.78</v>
      </c>
      <c r="AA90">
        <v>0</v>
      </c>
    </row>
    <row r="91" spans="7:27">
      <c r="G91" t="s">
        <v>133</v>
      </c>
      <c r="H91" s="115">
        <v>160.13</v>
      </c>
      <c r="I91" s="88">
        <v>0</v>
      </c>
      <c r="J91" s="88">
        <v>0</v>
      </c>
      <c r="K91" s="88">
        <v>47.95</v>
      </c>
      <c r="L91" s="88">
        <v>0</v>
      </c>
      <c r="M91" s="116">
        <v>2.11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210.19</v>
      </c>
      <c r="W91">
        <v>160.13</v>
      </c>
      <c r="X91">
        <v>0</v>
      </c>
      <c r="Y91">
        <v>47.95</v>
      </c>
      <c r="Z91">
        <v>2.11</v>
      </c>
      <c r="AA91">
        <v>0</v>
      </c>
    </row>
    <row r="92" spans="7:27">
      <c r="G92" t="s">
        <v>134</v>
      </c>
      <c r="H92" s="115">
        <v>119.87</v>
      </c>
      <c r="I92" s="88">
        <v>0</v>
      </c>
      <c r="J92" s="88">
        <v>0</v>
      </c>
      <c r="K92" s="88">
        <v>4.79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124.66</v>
      </c>
      <c r="W92">
        <v>119.87</v>
      </c>
      <c r="X92">
        <v>0</v>
      </c>
      <c r="Y92">
        <v>4.79</v>
      </c>
      <c r="Z92">
        <v>0</v>
      </c>
      <c r="AA92">
        <v>0</v>
      </c>
    </row>
    <row r="93" spans="7:27">
      <c r="G93" t="s">
        <v>135</v>
      </c>
      <c r="H93" s="115">
        <v>77.67</v>
      </c>
      <c r="I93" s="88">
        <v>0</v>
      </c>
      <c r="J93" s="88">
        <v>0</v>
      </c>
      <c r="K93" s="88">
        <v>4.79</v>
      </c>
      <c r="L93" s="88">
        <v>0</v>
      </c>
      <c r="M93" s="116">
        <v>2.21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84.67</v>
      </c>
      <c r="W93">
        <v>77.67</v>
      </c>
      <c r="X93">
        <v>0</v>
      </c>
      <c r="Y93">
        <v>4.79</v>
      </c>
      <c r="Z93">
        <v>2.21</v>
      </c>
      <c r="AA93">
        <v>0</v>
      </c>
    </row>
    <row r="94" spans="7:27">
      <c r="G94" t="s">
        <v>136</v>
      </c>
      <c r="H94" s="115">
        <v>6.71</v>
      </c>
      <c r="I94" s="88">
        <v>0</v>
      </c>
      <c r="J94" s="88">
        <v>0</v>
      </c>
      <c r="K94" s="88">
        <v>33.57</v>
      </c>
      <c r="L94" s="88">
        <v>0</v>
      </c>
      <c r="M94" s="116">
        <v>3.45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43.73</v>
      </c>
      <c r="W94">
        <v>6.71</v>
      </c>
      <c r="X94">
        <v>0</v>
      </c>
      <c r="Y94">
        <v>33.57</v>
      </c>
      <c r="Z94">
        <v>3.45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2.88</v>
      </c>
      <c r="L95" s="88">
        <v>0</v>
      </c>
      <c r="M95" s="116">
        <v>3.54</v>
      </c>
      <c r="N95" s="115">
        <v>0</v>
      </c>
      <c r="O95" s="88">
        <v>-28</v>
      </c>
      <c r="P95" s="88">
        <v>0</v>
      </c>
      <c r="Q95" s="88">
        <v>0</v>
      </c>
      <c r="R95" s="88">
        <v>0</v>
      </c>
      <c r="S95" s="116">
        <v>0</v>
      </c>
      <c r="U95" s="115">
        <v>-28</v>
      </c>
      <c r="V95" s="116">
        <v>6.42</v>
      </c>
      <c r="W95">
        <v>0</v>
      </c>
      <c r="X95">
        <v>-28</v>
      </c>
      <c r="Y95">
        <v>2.88</v>
      </c>
      <c r="Z95">
        <v>3.54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1.92</v>
      </c>
      <c r="L96" s="88">
        <v>0</v>
      </c>
      <c r="M96" s="116">
        <v>3.74</v>
      </c>
      <c r="N96" s="115">
        <v>0</v>
      </c>
      <c r="O96" s="88">
        <v>-58</v>
      </c>
      <c r="P96" s="88">
        <v>0</v>
      </c>
      <c r="Q96" s="88">
        <v>0</v>
      </c>
      <c r="R96" s="88">
        <v>0</v>
      </c>
      <c r="S96" s="116">
        <v>0</v>
      </c>
      <c r="U96" s="115">
        <v>-58</v>
      </c>
      <c r="V96" s="116">
        <v>5.66</v>
      </c>
      <c r="W96">
        <v>0</v>
      </c>
      <c r="X96">
        <v>-58</v>
      </c>
      <c r="Y96">
        <v>1.92</v>
      </c>
      <c r="Z96">
        <v>3.74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33.57</v>
      </c>
      <c r="L97" s="88">
        <v>0</v>
      </c>
      <c r="M97" s="116">
        <v>2.0099999999999998</v>
      </c>
      <c r="N97" s="115">
        <v>0</v>
      </c>
      <c r="O97" s="88">
        <v>-83</v>
      </c>
      <c r="P97" s="88">
        <v>-24</v>
      </c>
      <c r="Q97" s="88">
        <v>0</v>
      </c>
      <c r="R97" s="88">
        <v>0</v>
      </c>
      <c r="S97" s="116">
        <v>0</v>
      </c>
      <c r="U97" s="115">
        <v>-107</v>
      </c>
      <c r="V97" s="116">
        <v>35.58</v>
      </c>
      <c r="W97">
        <v>0</v>
      </c>
      <c r="X97">
        <v>-83</v>
      </c>
      <c r="Y97">
        <v>33.57</v>
      </c>
      <c r="Z97">
        <v>2.0099999999999998</v>
      </c>
      <c r="AA97">
        <v>-24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2.88</v>
      </c>
      <c r="L98" s="88">
        <v>0</v>
      </c>
      <c r="M98" s="116">
        <v>0.67</v>
      </c>
      <c r="N98" s="115">
        <v>0</v>
      </c>
      <c r="O98" s="88">
        <v>-113</v>
      </c>
      <c r="P98" s="88">
        <v>-62</v>
      </c>
      <c r="Q98" s="88">
        <v>0</v>
      </c>
      <c r="R98" s="88">
        <v>0</v>
      </c>
      <c r="S98" s="116">
        <v>0</v>
      </c>
      <c r="U98" s="115">
        <v>-175</v>
      </c>
      <c r="V98" s="116">
        <v>3.55</v>
      </c>
      <c r="W98">
        <v>0</v>
      </c>
      <c r="X98">
        <v>-113</v>
      </c>
      <c r="Y98">
        <v>2.88</v>
      </c>
      <c r="Z98">
        <v>0.67</v>
      </c>
      <c r="AA98">
        <v>-62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6.1235399999999967</v>
      </c>
      <c r="I99" s="111">
        <f t="shared" ref="I99:BQ99" si="1">SUM(I3:I98)/4000</f>
        <v>0</v>
      </c>
      <c r="J99" s="111">
        <f t="shared" si="1"/>
        <v>0.21023750000000002</v>
      </c>
      <c r="K99" s="111">
        <f t="shared" si="1"/>
        <v>0.20617249999999995</v>
      </c>
      <c r="L99" s="111">
        <f t="shared" si="1"/>
        <v>0</v>
      </c>
      <c r="M99" s="111">
        <f t="shared" si="1"/>
        <v>6.9784999999999986E-2</v>
      </c>
      <c r="N99" s="110">
        <f t="shared" si="1"/>
        <v>0</v>
      </c>
      <c r="O99" s="111">
        <f t="shared" si="1"/>
        <v>-1.4470999999999998</v>
      </c>
      <c r="P99" s="111">
        <f t="shared" si="1"/>
        <v>-1.6332249999999999</v>
      </c>
      <c r="Q99" s="111">
        <f t="shared" si="1"/>
        <v>-0.06</v>
      </c>
      <c r="R99" s="111">
        <f t="shared" si="1"/>
        <v>0</v>
      </c>
      <c r="S99" s="112">
        <f t="shared" si="1"/>
        <v>0</v>
      </c>
      <c r="U99" s="110">
        <f t="shared" si="1"/>
        <v>-3.1403250000000003</v>
      </c>
      <c r="V99" s="112">
        <f t="shared" si="1"/>
        <v>6.6097349999999988</v>
      </c>
      <c r="W99">
        <f t="shared" si="1"/>
        <v>6.1235399999999967</v>
      </c>
      <c r="X99">
        <f t="shared" si="1"/>
        <v>-1.4470999999999998</v>
      </c>
      <c r="Y99">
        <f t="shared" si="1"/>
        <v>0.14617249999999998</v>
      </c>
      <c r="Z99">
        <f t="shared" si="1"/>
        <v>6.9784999999999986E-2</v>
      </c>
      <c r="AA99">
        <f t="shared" si="1"/>
        <v>-1.4229874999999994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478</v>
      </c>
      <c r="AP1" t="s">
        <v>471</v>
      </c>
      <c r="AQ1" t="s">
        <v>479</v>
      </c>
      <c r="AR1" t="s">
        <v>470</v>
      </c>
      <c r="AS1" t="s">
        <v>150</v>
      </c>
      <c r="AT1" t="s">
        <v>150</v>
      </c>
      <c r="AU1" t="s">
        <v>149</v>
      </c>
      <c r="AV1" t="s">
        <v>150</v>
      </c>
      <c r="AW1" t="s">
        <v>150</v>
      </c>
      <c r="AX1" t="s">
        <v>149</v>
      </c>
      <c r="AY1" t="s">
        <v>150</v>
      </c>
      <c r="AZ1" t="s">
        <v>150</v>
      </c>
      <c r="BA1" t="s">
        <v>150</v>
      </c>
      <c r="BB1" t="s">
        <v>149</v>
      </c>
      <c r="BC1" t="s">
        <v>150</v>
      </c>
      <c r="BD1" t="s">
        <v>150</v>
      </c>
      <c r="BE1" t="s">
        <v>150</v>
      </c>
      <c r="BF1" t="s">
        <v>149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44578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152</v>
      </c>
      <c r="AP2" t="s">
        <v>391</v>
      </c>
      <c r="AQ2" t="s">
        <v>153</v>
      </c>
      <c r="AR2" t="s">
        <v>269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475</v>
      </c>
      <c r="AZ2" t="s">
        <v>486</v>
      </c>
      <c r="BA2" t="s">
        <v>486</v>
      </c>
      <c r="BB2" t="s">
        <v>486</v>
      </c>
      <c r="BC2" t="s">
        <v>486</v>
      </c>
      <c r="BD2" t="s">
        <v>487</v>
      </c>
      <c r="BE2" t="s">
        <v>488</v>
      </c>
      <c r="BF2" t="s">
        <v>488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27.209999999999997</v>
      </c>
      <c r="I3" s="95">
        <v>0.6399999999999999</v>
      </c>
      <c r="J3" s="95">
        <v>1.61</v>
      </c>
      <c r="K3" s="95">
        <v>0</v>
      </c>
      <c r="L3" s="95">
        <v>4.79</v>
      </c>
      <c r="M3" s="114">
        <v>0</v>
      </c>
      <c r="N3" s="113">
        <v>153.12</v>
      </c>
      <c r="O3" s="95">
        <v>207.32999999999998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0.35</v>
      </c>
      <c r="AE3">
        <v>0</v>
      </c>
      <c r="AF3">
        <v>19.18</v>
      </c>
      <c r="AG3">
        <v>0</v>
      </c>
      <c r="AH3">
        <v>0.43</v>
      </c>
      <c r="AI3">
        <v>0.64</v>
      </c>
      <c r="AJ3">
        <v>0.4</v>
      </c>
      <c r="AK3">
        <v>4.79</v>
      </c>
      <c r="AL3">
        <v>0.32</v>
      </c>
      <c r="AM3">
        <v>0.43</v>
      </c>
      <c r="AN3">
        <v>0</v>
      </c>
      <c r="AO3">
        <v>0</v>
      </c>
      <c r="AP3">
        <v>2.88</v>
      </c>
      <c r="AQ3">
        <v>1.29</v>
      </c>
      <c r="AR3">
        <v>0.22</v>
      </c>
      <c r="AS3">
        <v>4.2</v>
      </c>
      <c r="AT3">
        <v>1.94</v>
      </c>
      <c r="AU3">
        <v>0</v>
      </c>
      <c r="AV3">
        <v>1.51</v>
      </c>
      <c r="AW3">
        <v>4.5199999999999996</v>
      </c>
      <c r="AX3">
        <v>0</v>
      </c>
      <c r="AY3">
        <v>30</v>
      </c>
      <c r="AZ3">
        <v>15</v>
      </c>
      <c r="BA3">
        <v>0</v>
      </c>
      <c r="BB3">
        <v>45</v>
      </c>
      <c r="BC3">
        <v>35</v>
      </c>
      <c r="BD3">
        <v>0</v>
      </c>
      <c r="BE3">
        <v>115.16</v>
      </c>
      <c r="BF3">
        <v>108.12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27.209999999999997</v>
      </c>
      <c r="I4" s="88">
        <v>0.6399999999999999</v>
      </c>
      <c r="J4" s="88">
        <v>1.61</v>
      </c>
      <c r="K4" s="88">
        <v>0</v>
      </c>
      <c r="L4" s="88">
        <v>4.79</v>
      </c>
      <c r="M4" s="116">
        <v>0</v>
      </c>
      <c r="N4" s="115">
        <v>153.12</v>
      </c>
      <c r="O4" s="88">
        <v>207.32999999999998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0.35</v>
      </c>
      <c r="AE4">
        <v>0</v>
      </c>
      <c r="AF4">
        <v>19.18</v>
      </c>
      <c r="AG4">
        <v>0</v>
      </c>
      <c r="AH4">
        <v>0.43</v>
      </c>
      <c r="AI4">
        <v>0.64</v>
      </c>
      <c r="AJ4">
        <v>0.4</v>
      </c>
      <c r="AK4">
        <v>4.79</v>
      </c>
      <c r="AL4">
        <v>0.32</v>
      </c>
      <c r="AM4">
        <v>0.43</v>
      </c>
      <c r="AN4">
        <v>0</v>
      </c>
      <c r="AO4">
        <v>0</v>
      </c>
      <c r="AP4">
        <v>2.88</v>
      </c>
      <c r="AQ4">
        <v>1.29</v>
      </c>
      <c r="AR4">
        <v>0.22</v>
      </c>
      <c r="AS4">
        <v>4.2</v>
      </c>
      <c r="AT4">
        <v>1.94</v>
      </c>
      <c r="AU4">
        <v>0</v>
      </c>
      <c r="AV4">
        <v>1.51</v>
      </c>
      <c r="AW4">
        <v>4.5199999999999996</v>
      </c>
      <c r="AX4">
        <v>0</v>
      </c>
      <c r="AY4">
        <v>30</v>
      </c>
      <c r="AZ4">
        <v>15</v>
      </c>
      <c r="BA4">
        <v>0</v>
      </c>
      <c r="BB4">
        <v>45</v>
      </c>
      <c r="BC4">
        <v>35</v>
      </c>
      <c r="BD4">
        <v>0</v>
      </c>
      <c r="BE4">
        <v>115.16</v>
      </c>
      <c r="BF4">
        <v>108.12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27.209999999999997</v>
      </c>
      <c r="I5" s="88">
        <v>0.6399999999999999</v>
      </c>
      <c r="J5" s="88">
        <v>1.61</v>
      </c>
      <c r="K5" s="88">
        <v>0</v>
      </c>
      <c r="L5" s="88">
        <v>4.79</v>
      </c>
      <c r="M5" s="116">
        <v>0</v>
      </c>
      <c r="N5" s="115">
        <v>153.12</v>
      </c>
      <c r="O5" s="88">
        <v>207.32999999999998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0.35</v>
      </c>
      <c r="AE5">
        <v>0</v>
      </c>
      <c r="AF5">
        <v>19.18</v>
      </c>
      <c r="AG5">
        <v>0</v>
      </c>
      <c r="AH5">
        <v>0.43</v>
      </c>
      <c r="AI5">
        <v>0.64</v>
      </c>
      <c r="AJ5">
        <v>0.4</v>
      </c>
      <c r="AK5">
        <v>4.79</v>
      </c>
      <c r="AL5">
        <v>0.32</v>
      </c>
      <c r="AM5">
        <v>0.43</v>
      </c>
      <c r="AN5">
        <v>0</v>
      </c>
      <c r="AO5">
        <v>0</v>
      </c>
      <c r="AP5">
        <v>2.88</v>
      </c>
      <c r="AQ5">
        <v>1.29</v>
      </c>
      <c r="AR5">
        <v>0.22</v>
      </c>
      <c r="AS5">
        <v>4.2</v>
      </c>
      <c r="AT5">
        <v>1.94</v>
      </c>
      <c r="AU5">
        <v>0</v>
      </c>
      <c r="AV5">
        <v>1.51</v>
      </c>
      <c r="AW5">
        <v>4.5199999999999996</v>
      </c>
      <c r="AX5">
        <v>0</v>
      </c>
      <c r="AY5">
        <v>30</v>
      </c>
      <c r="AZ5">
        <v>15</v>
      </c>
      <c r="BA5">
        <v>0</v>
      </c>
      <c r="BB5">
        <v>45</v>
      </c>
      <c r="BC5">
        <v>35</v>
      </c>
      <c r="BD5">
        <v>0</v>
      </c>
      <c r="BE5">
        <v>115.16</v>
      </c>
      <c r="BF5">
        <v>108.12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27.209999999999997</v>
      </c>
      <c r="I6" s="88">
        <v>0.6399999999999999</v>
      </c>
      <c r="J6" s="88">
        <v>1.61</v>
      </c>
      <c r="K6" s="88">
        <v>0</v>
      </c>
      <c r="L6" s="88">
        <v>4.79</v>
      </c>
      <c r="M6" s="116">
        <v>0</v>
      </c>
      <c r="N6" s="115">
        <v>153.12</v>
      </c>
      <c r="O6" s="88">
        <v>207.32999999999998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0.35</v>
      </c>
      <c r="AE6">
        <v>0</v>
      </c>
      <c r="AF6">
        <v>19.18</v>
      </c>
      <c r="AG6">
        <v>0</v>
      </c>
      <c r="AH6">
        <v>0.43</v>
      </c>
      <c r="AI6">
        <v>0.64</v>
      </c>
      <c r="AJ6">
        <v>0.4</v>
      </c>
      <c r="AK6">
        <v>4.79</v>
      </c>
      <c r="AL6">
        <v>0.32</v>
      </c>
      <c r="AM6">
        <v>0.43</v>
      </c>
      <c r="AN6">
        <v>0</v>
      </c>
      <c r="AO6">
        <v>0</v>
      </c>
      <c r="AP6">
        <v>2.88</v>
      </c>
      <c r="AQ6">
        <v>1.29</v>
      </c>
      <c r="AR6">
        <v>0.22</v>
      </c>
      <c r="AS6">
        <v>4.2</v>
      </c>
      <c r="AT6">
        <v>1.94</v>
      </c>
      <c r="AU6">
        <v>0</v>
      </c>
      <c r="AV6">
        <v>1.51</v>
      </c>
      <c r="AW6">
        <v>4.5199999999999996</v>
      </c>
      <c r="AX6">
        <v>0</v>
      </c>
      <c r="AY6">
        <v>30</v>
      </c>
      <c r="AZ6">
        <v>15</v>
      </c>
      <c r="BA6">
        <v>0</v>
      </c>
      <c r="BB6">
        <v>45</v>
      </c>
      <c r="BC6">
        <v>35</v>
      </c>
      <c r="BD6">
        <v>0</v>
      </c>
      <c r="BE6">
        <v>115.16</v>
      </c>
      <c r="BF6">
        <v>108.12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27.209999999999997</v>
      </c>
      <c r="I7" s="88">
        <v>0.6399999999999999</v>
      </c>
      <c r="J7" s="88">
        <v>1.61</v>
      </c>
      <c r="K7" s="88">
        <v>0</v>
      </c>
      <c r="L7" s="88">
        <v>4.79</v>
      </c>
      <c r="M7" s="116">
        <v>0</v>
      </c>
      <c r="N7" s="115">
        <v>153.12</v>
      </c>
      <c r="O7" s="88">
        <v>207.32999999999998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0.35</v>
      </c>
      <c r="AE7">
        <v>0</v>
      </c>
      <c r="AF7">
        <v>19.18</v>
      </c>
      <c r="AG7">
        <v>0</v>
      </c>
      <c r="AH7">
        <v>0.43</v>
      </c>
      <c r="AI7">
        <v>0.64</v>
      </c>
      <c r="AJ7">
        <v>0.4</v>
      </c>
      <c r="AK7">
        <v>4.79</v>
      </c>
      <c r="AL7">
        <v>0.32</v>
      </c>
      <c r="AM7">
        <v>0.43</v>
      </c>
      <c r="AN7">
        <v>0</v>
      </c>
      <c r="AO7">
        <v>0</v>
      </c>
      <c r="AP7">
        <v>2.88</v>
      </c>
      <c r="AQ7">
        <v>1.29</v>
      </c>
      <c r="AR7">
        <v>0.22</v>
      </c>
      <c r="AS7">
        <v>4.2</v>
      </c>
      <c r="AT7">
        <v>1.94</v>
      </c>
      <c r="AU7">
        <v>0</v>
      </c>
      <c r="AV7">
        <v>1.51</v>
      </c>
      <c r="AW7">
        <v>4.5199999999999996</v>
      </c>
      <c r="AX7">
        <v>0</v>
      </c>
      <c r="AY7">
        <v>30</v>
      </c>
      <c r="AZ7">
        <v>15</v>
      </c>
      <c r="BA7">
        <v>0</v>
      </c>
      <c r="BB7">
        <v>45</v>
      </c>
      <c r="BC7">
        <v>35</v>
      </c>
      <c r="BD7">
        <v>0</v>
      </c>
      <c r="BE7">
        <v>115.16</v>
      </c>
      <c r="BF7">
        <v>108.12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27.209999999999997</v>
      </c>
      <c r="I8" s="88">
        <v>0.6399999999999999</v>
      </c>
      <c r="J8" s="88">
        <v>1.61</v>
      </c>
      <c r="K8" s="88">
        <v>0</v>
      </c>
      <c r="L8" s="88">
        <v>4.79</v>
      </c>
      <c r="M8" s="116">
        <v>0</v>
      </c>
      <c r="N8" s="115">
        <v>153.12</v>
      </c>
      <c r="O8" s="88">
        <v>207.32999999999998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0.35</v>
      </c>
      <c r="AE8">
        <v>0</v>
      </c>
      <c r="AF8">
        <v>19.18</v>
      </c>
      <c r="AG8">
        <v>0</v>
      </c>
      <c r="AH8">
        <v>0.43</v>
      </c>
      <c r="AI8">
        <v>0.64</v>
      </c>
      <c r="AJ8">
        <v>0.4</v>
      </c>
      <c r="AK8">
        <v>4.79</v>
      </c>
      <c r="AL8">
        <v>0.32</v>
      </c>
      <c r="AM8">
        <v>0.43</v>
      </c>
      <c r="AN8">
        <v>0</v>
      </c>
      <c r="AO8">
        <v>0</v>
      </c>
      <c r="AP8">
        <v>2.88</v>
      </c>
      <c r="AQ8">
        <v>1.29</v>
      </c>
      <c r="AR8">
        <v>0.22</v>
      </c>
      <c r="AS8">
        <v>4.2</v>
      </c>
      <c r="AT8">
        <v>1.94</v>
      </c>
      <c r="AU8">
        <v>0</v>
      </c>
      <c r="AV8">
        <v>1.51</v>
      </c>
      <c r="AW8">
        <v>4.5199999999999996</v>
      </c>
      <c r="AX8">
        <v>0</v>
      </c>
      <c r="AY8">
        <v>30</v>
      </c>
      <c r="AZ8">
        <v>15</v>
      </c>
      <c r="BA8">
        <v>0</v>
      </c>
      <c r="BB8">
        <v>45</v>
      </c>
      <c r="BC8">
        <v>35</v>
      </c>
      <c r="BD8">
        <v>0</v>
      </c>
      <c r="BE8">
        <v>115.16</v>
      </c>
      <c r="BF8">
        <v>108.12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27.209999999999997</v>
      </c>
      <c r="I9" s="88">
        <v>0.6399999999999999</v>
      </c>
      <c r="J9" s="88">
        <v>1.61</v>
      </c>
      <c r="K9" s="88">
        <v>0</v>
      </c>
      <c r="L9" s="88">
        <v>4.79</v>
      </c>
      <c r="M9" s="116">
        <v>0</v>
      </c>
      <c r="N9" s="115">
        <v>153.12</v>
      </c>
      <c r="O9" s="88">
        <v>207.32999999999998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0.35</v>
      </c>
      <c r="AE9">
        <v>0</v>
      </c>
      <c r="AF9">
        <v>19.18</v>
      </c>
      <c r="AG9">
        <v>0</v>
      </c>
      <c r="AH9">
        <v>0.43</v>
      </c>
      <c r="AI9">
        <v>0.64</v>
      </c>
      <c r="AJ9">
        <v>0.4</v>
      </c>
      <c r="AK9">
        <v>4.79</v>
      </c>
      <c r="AL9">
        <v>0.32</v>
      </c>
      <c r="AM9">
        <v>0.43</v>
      </c>
      <c r="AN9">
        <v>0</v>
      </c>
      <c r="AO9">
        <v>0</v>
      </c>
      <c r="AP9">
        <v>2.88</v>
      </c>
      <c r="AQ9">
        <v>1.29</v>
      </c>
      <c r="AR9">
        <v>0.22</v>
      </c>
      <c r="AS9">
        <v>4.2</v>
      </c>
      <c r="AT9">
        <v>1.94</v>
      </c>
      <c r="AU9">
        <v>0</v>
      </c>
      <c r="AV9">
        <v>1.51</v>
      </c>
      <c r="AW9">
        <v>4.5199999999999996</v>
      </c>
      <c r="AX9">
        <v>0</v>
      </c>
      <c r="AY9">
        <v>30</v>
      </c>
      <c r="AZ9">
        <v>15</v>
      </c>
      <c r="BA9">
        <v>0</v>
      </c>
      <c r="BB9">
        <v>45</v>
      </c>
      <c r="BC9">
        <v>35</v>
      </c>
      <c r="BD9">
        <v>0</v>
      </c>
      <c r="BE9">
        <v>115.16</v>
      </c>
      <c r="BF9">
        <v>108.12</v>
      </c>
    </row>
    <row r="10" spans="1:58">
      <c r="A10" t="s">
        <v>266</v>
      </c>
      <c r="C10" t="s">
        <v>239</v>
      </c>
      <c r="G10" t="s">
        <v>52</v>
      </c>
      <c r="H10" s="115">
        <v>27.209999999999997</v>
      </c>
      <c r="I10" s="88">
        <v>0.6399999999999999</v>
      </c>
      <c r="J10" s="88">
        <v>1.61</v>
      </c>
      <c r="K10" s="88">
        <v>0</v>
      </c>
      <c r="L10" s="88">
        <v>4.79</v>
      </c>
      <c r="M10" s="116">
        <v>0</v>
      </c>
      <c r="N10" s="115">
        <v>153.12</v>
      </c>
      <c r="O10" s="88">
        <v>207.32999999999998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0.35</v>
      </c>
      <c r="AE10">
        <v>0</v>
      </c>
      <c r="AF10">
        <v>19.18</v>
      </c>
      <c r="AG10">
        <v>0</v>
      </c>
      <c r="AH10">
        <v>0.43</v>
      </c>
      <c r="AI10">
        <v>0.64</v>
      </c>
      <c r="AJ10">
        <v>0.4</v>
      </c>
      <c r="AK10">
        <v>4.79</v>
      </c>
      <c r="AL10">
        <v>0.32</v>
      </c>
      <c r="AM10">
        <v>0.43</v>
      </c>
      <c r="AN10">
        <v>0</v>
      </c>
      <c r="AO10">
        <v>0</v>
      </c>
      <c r="AP10">
        <v>2.88</v>
      </c>
      <c r="AQ10">
        <v>1.29</v>
      </c>
      <c r="AR10">
        <v>0.22</v>
      </c>
      <c r="AS10">
        <v>4.2</v>
      </c>
      <c r="AT10">
        <v>1.94</v>
      </c>
      <c r="AU10">
        <v>0</v>
      </c>
      <c r="AV10">
        <v>1.51</v>
      </c>
      <c r="AW10">
        <v>4.5199999999999996</v>
      </c>
      <c r="AX10">
        <v>0</v>
      </c>
      <c r="AY10">
        <v>30</v>
      </c>
      <c r="AZ10">
        <v>15</v>
      </c>
      <c r="BA10">
        <v>0</v>
      </c>
      <c r="BB10">
        <v>45</v>
      </c>
      <c r="BC10">
        <v>35</v>
      </c>
      <c r="BD10">
        <v>0</v>
      </c>
      <c r="BE10">
        <v>115.16</v>
      </c>
      <c r="BF10">
        <v>108.12</v>
      </c>
    </row>
    <row r="11" spans="1:58">
      <c r="A11" t="s">
        <v>246</v>
      </c>
      <c r="C11" t="s">
        <v>342</v>
      </c>
      <c r="G11" t="s">
        <v>53</v>
      </c>
      <c r="H11" s="115">
        <v>27.209999999999997</v>
      </c>
      <c r="I11" s="88">
        <v>0.6399999999999999</v>
      </c>
      <c r="J11" s="88">
        <v>1.61</v>
      </c>
      <c r="K11" s="88">
        <v>0</v>
      </c>
      <c r="L11" s="88">
        <v>4.79</v>
      </c>
      <c r="M11" s="116">
        <v>0</v>
      </c>
      <c r="N11" s="115">
        <v>153.12</v>
      </c>
      <c r="O11" s="88">
        <v>207.32999999999998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0.35</v>
      </c>
      <c r="AE11">
        <v>0</v>
      </c>
      <c r="AF11">
        <v>19.18</v>
      </c>
      <c r="AG11">
        <v>0</v>
      </c>
      <c r="AH11">
        <v>0.43</v>
      </c>
      <c r="AI11">
        <v>0.64</v>
      </c>
      <c r="AJ11">
        <v>0.4</v>
      </c>
      <c r="AK11">
        <v>4.79</v>
      </c>
      <c r="AL11">
        <v>0.32</v>
      </c>
      <c r="AM11">
        <v>0.43</v>
      </c>
      <c r="AN11">
        <v>0</v>
      </c>
      <c r="AO11">
        <v>0</v>
      </c>
      <c r="AP11">
        <v>2.88</v>
      </c>
      <c r="AQ11">
        <v>1.29</v>
      </c>
      <c r="AR11">
        <v>0.22</v>
      </c>
      <c r="AS11">
        <v>4.2</v>
      </c>
      <c r="AT11">
        <v>1.94</v>
      </c>
      <c r="AU11">
        <v>0</v>
      </c>
      <c r="AV11">
        <v>1.51</v>
      </c>
      <c r="AW11">
        <v>4.5199999999999996</v>
      </c>
      <c r="AX11">
        <v>0</v>
      </c>
      <c r="AY11">
        <v>30</v>
      </c>
      <c r="AZ11">
        <v>15</v>
      </c>
      <c r="BA11">
        <v>0</v>
      </c>
      <c r="BB11">
        <v>45</v>
      </c>
      <c r="BC11">
        <v>35</v>
      </c>
      <c r="BD11">
        <v>0</v>
      </c>
      <c r="BE11">
        <v>115.16</v>
      </c>
      <c r="BF11">
        <v>108.12</v>
      </c>
    </row>
    <row r="12" spans="1:58">
      <c r="A12" t="s">
        <v>247</v>
      </c>
      <c r="C12" t="s">
        <v>362</v>
      </c>
      <c r="G12" t="s">
        <v>54</v>
      </c>
      <c r="H12" s="115">
        <v>27.209999999999997</v>
      </c>
      <c r="I12" s="88">
        <v>0.6399999999999999</v>
      </c>
      <c r="J12" s="88">
        <v>1.61</v>
      </c>
      <c r="K12" s="88">
        <v>0</v>
      </c>
      <c r="L12" s="88">
        <v>4.79</v>
      </c>
      <c r="M12" s="116">
        <v>0</v>
      </c>
      <c r="N12" s="115">
        <v>153.12</v>
      </c>
      <c r="O12" s="88">
        <v>207.32999999999998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0.35</v>
      </c>
      <c r="AE12">
        <v>0</v>
      </c>
      <c r="AF12">
        <v>19.18</v>
      </c>
      <c r="AG12">
        <v>0</v>
      </c>
      <c r="AH12">
        <v>0.43</v>
      </c>
      <c r="AI12">
        <v>0.64</v>
      </c>
      <c r="AJ12">
        <v>0.4</v>
      </c>
      <c r="AK12">
        <v>4.79</v>
      </c>
      <c r="AL12">
        <v>0.32</v>
      </c>
      <c r="AM12">
        <v>0.43</v>
      </c>
      <c r="AN12">
        <v>0</v>
      </c>
      <c r="AO12">
        <v>0</v>
      </c>
      <c r="AP12">
        <v>2.88</v>
      </c>
      <c r="AQ12">
        <v>1.29</v>
      </c>
      <c r="AR12">
        <v>0.22</v>
      </c>
      <c r="AS12">
        <v>4.2</v>
      </c>
      <c r="AT12">
        <v>1.94</v>
      </c>
      <c r="AU12">
        <v>0</v>
      </c>
      <c r="AV12">
        <v>1.51</v>
      </c>
      <c r="AW12">
        <v>4.5199999999999996</v>
      </c>
      <c r="AX12">
        <v>0</v>
      </c>
      <c r="AY12">
        <v>30</v>
      </c>
      <c r="AZ12">
        <v>15</v>
      </c>
      <c r="BA12">
        <v>0</v>
      </c>
      <c r="BB12">
        <v>45</v>
      </c>
      <c r="BC12">
        <v>35</v>
      </c>
      <c r="BD12">
        <v>0</v>
      </c>
      <c r="BE12">
        <v>115.16</v>
      </c>
      <c r="BF12">
        <v>108.12</v>
      </c>
    </row>
    <row r="13" spans="1:58">
      <c r="A13" t="s">
        <v>248</v>
      </c>
      <c r="G13" t="s">
        <v>55</v>
      </c>
      <c r="H13" s="115">
        <v>27.209999999999997</v>
      </c>
      <c r="I13" s="88">
        <v>0.6399999999999999</v>
      </c>
      <c r="J13" s="88">
        <v>1.61</v>
      </c>
      <c r="K13" s="88">
        <v>0</v>
      </c>
      <c r="L13" s="88">
        <v>4.79</v>
      </c>
      <c r="M13" s="116">
        <v>0</v>
      </c>
      <c r="N13" s="115">
        <v>153.12</v>
      </c>
      <c r="O13" s="88">
        <v>207.32999999999998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0.35</v>
      </c>
      <c r="AE13">
        <v>0</v>
      </c>
      <c r="AF13">
        <v>19.18</v>
      </c>
      <c r="AG13">
        <v>0</v>
      </c>
      <c r="AH13">
        <v>0.43</v>
      </c>
      <c r="AI13">
        <v>0.64</v>
      </c>
      <c r="AJ13">
        <v>0.4</v>
      </c>
      <c r="AK13">
        <v>4.79</v>
      </c>
      <c r="AL13">
        <v>0.32</v>
      </c>
      <c r="AM13">
        <v>0.43</v>
      </c>
      <c r="AN13">
        <v>0</v>
      </c>
      <c r="AO13">
        <v>0</v>
      </c>
      <c r="AP13">
        <v>2.88</v>
      </c>
      <c r="AQ13">
        <v>1.29</v>
      </c>
      <c r="AR13">
        <v>0.22</v>
      </c>
      <c r="AS13">
        <v>4.2</v>
      </c>
      <c r="AT13">
        <v>1.94</v>
      </c>
      <c r="AU13">
        <v>0</v>
      </c>
      <c r="AV13">
        <v>1.51</v>
      </c>
      <c r="AW13">
        <v>4.5199999999999996</v>
      </c>
      <c r="AX13">
        <v>0</v>
      </c>
      <c r="AY13">
        <v>30</v>
      </c>
      <c r="AZ13">
        <v>15</v>
      </c>
      <c r="BA13">
        <v>0</v>
      </c>
      <c r="BB13">
        <v>45</v>
      </c>
      <c r="BC13">
        <v>35</v>
      </c>
      <c r="BD13">
        <v>0</v>
      </c>
      <c r="BE13">
        <v>115.16</v>
      </c>
      <c r="BF13">
        <v>108.12</v>
      </c>
    </row>
    <row r="14" spans="1:58">
      <c r="A14" t="s">
        <v>249</v>
      </c>
      <c r="G14" t="s">
        <v>56</v>
      </c>
      <c r="H14" s="115">
        <v>27.209999999999997</v>
      </c>
      <c r="I14" s="88">
        <v>0.6399999999999999</v>
      </c>
      <c r="J14" s="88">
        <v>1.61</v>
      </c>
      <c r="K14" s="88">
        <v>0</v>
      </c>
      <c r="L14" s="88">
        <v>4.79</v>
      </c>
      <c r="M14" s="116">
        <v>0</v>
      </c>
      <c r="N14" s="115">
        <v>153.12</v>
      </c>
      <c r="O14" s="88">
        <v>207.32999999999998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0.35</v>
      </c>
      <c r="AE14">
        <v>0</v>
      </c>
      <c r="AF14">
        <v>19.18</v>
      </c>
      <c r="AG14">
        <v>0</v>
      </c>
      <c r="AH14">
        <v>0.43</v>
      </c>
      <c r="AI14">
        <v>0.64</v>
      </c>
      <c r="AJ14">
        <v>0.4</v>
      </c>
      <c r="AK14">
        <v>4.79</v>
      </c>
      <c r="AL14">
        <v>0.32</v>
      </c>
      <c r="AM14">
        <v>0.43</v>
      </c>
      <c r="AN14">
        <v>0</v>
      </c>
      <c r="AO14">
        <v>0</v>
      </c>
      <c r="AP14">
        <v>2.88</v>
      </c>
      <c r="AQ14">
        <v>1.29</v>
      </c>
      <c r="AR14">
        <v>0.22</v>
      </c>
      <c r="AS14">
        <v>4.2</v>
      </c>
      <c r="AT14">
        <v>1.94</v>
      </c>
      <c r="AU14">
        <v>0</v>
      </c>
      <c r="AV14">
        <v>1.51</v>
      </c>
      <c r="AW14">
        <v>4.5199999999999996</v>
      </c>
      <c r="AX14">
        <v>0</v>
      </c>
      <c r="AY14">
        <v>30</v>
      </c>
      <c r="AZ14">
        <v>15</v>
      </c>
      <c r="BA14">
        <v>0</v>
      </c>
      <c r="BB14">
        <v>45</v>
      </c>
      <c r="BC14">
        <v>35</v>
      </c>
      <c r="BD14">
        <v>0</v>
      </c>
      <c r="BE14">
        <v>115.16</v>
      </c>
      <c r="BF14">
        <v>108.12</v>
      </c>
    </row>
    <row r="15" spans="1:58">
      <c r="A15" t="s">
        <v>250</v>
      </c>
      <c r="G15" t="s">
        <v>57</v>
      </c>
      <c r="H15" s="115">
        <v>27.209999999999997</v>
      </c>
      <c r="I15" s="88">
        <v>0.6399999999999999</v>
      </c>
      <c r="J15" s="88">
        <v>1.61</v>
      </c>
      <c r="K15" s="88">
        <v>0</v>
      </c>
      <c r="L15" s="88">
        <v>4.79</v>
      </c>
      <c r="M15" s="116">
        <v>0</v>
      </c>
      <c r="N15" s="115">
        <v>153.12</v>
      </c>
      <c r="O15" s="88">
        <v>207.11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0.35</v>
      </c>
      <c r="AE15">
        <v>0</v>
      </c>
      <c r="AF15">
        <v>19.18</v>
      </c>
      <c r="AG15">
        <v>0</v>
      </c>
      <c r="AH15">
        <v>0.43</v>
      </c>
      <c r="AI15">
        <v>0.64</v>
      </c>
      <c r="AJ15">
        <v>0.4</v>
      </c>
      <c r="AK15">
        <v>4.79</v>
      </c>
      <c r="AL15">
        <v>0.32</v>
      </c>
      <c r="AM15">
        <v>0.43</v>
      </c>
      <c r="AN15">
        <v>0</v>
      </c>
      <c r="AO15">
        <v>0</v>
      </c>
      <c r="AP15">
        <v>2.88</v>
      </c>
      <c r="AQ15">
        <v>1.29</v>
      </c>
      <c r="AR15">
        <v>0.22</v>
      </c>
      <c r="AS15">
        <v>4.2</v>
      </c>
      <c r="AT15">
        <v>1.94</v>
      </c>
      <c r="AU15">
        <v>0</v>
      </c>
      <c r="AV15">
        <v>1.51</v>
      </c>
      <c r="AW15">
        <v>4.3</v>
      </c>
      <c r="AX15">
        <v>0</v>
      </c>
      <c r="AY15">
        <v>30</v>
      </c>
      <c r="AZ15">
        <v>15</v>
      </c>
      <c r="BA15">
        <v>0</v>
      </c>
      <c r="BB15">
        <v>45</v>
      </c>
      <c r="BC15">
        <v>35</v>
      </c>
      <c r="BD15">
        <v>0</v>
      </c>
      <c r="BE15">
        <v>115.16</v>
      </c>
      <c r="BF15">
        <v>108.12</v>
      </c>
    </row>
    <row r="16" spans="1:58">
      <c r="A16" t="s">
        <v>251</v>
      </c>
      <c r="G16" t="s">
        <v>58</v>
      </c>
      <c r="H16" s="115">
        <v>27.209999999999997</v>
      </c>
      <c r="I16" s="88">
        <v>0.6399999999999999</v>
      </c>
      <c r="J16" s="88">
        <v>1.61</v>
      </c>
      <c r="K16" s="88">
        <v>0</v>
      </c>
      <c r="L16" s="88">
        <v>4.79</v>
      </c>
      <c r="M16" s="116">
        <v>0</v>
      </c>
      <c r="N16" s="115">
        <v>153.12</v>
      </c>
      <c r="O16" s="88">
        <v>207.11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0.35</v>
      </c>
      <c r="AE16">
        <v>0</v>
      </c>
      <c r="AF16">
        <v>19.18</v>
      </c>
      <c r="AG16">
        <v>0</v>
      </c>
      <c r="AH16">
        <v>0.43</v>
      </c>
      <c r="AI16">
        <v>0.64</v>
      </c>
      <c r="AJ16">
        <v>0.4</v>
      </c>
      <c r="AK16">
        <v>4.79</v>
      </c>
      <c r="AL16">
        <v>0.32</v>
      </c>
      <c r="AM16">
        <v>0.43</v>
      </c>
      <c r="AN16">
        <v>0</v>
      </c>
      <c r="AO16">
        <v>0</v>
      </c>
      <c r="AP16">
        <v>2.88</v>
      </c>
      <c r="AQ16">
        <v>1.29</v>
      </c>
      <c r="AR16">
        <v>0.22</v>
      </c>
      <c r="AS16">
        <v>4.2</v>
      </c>
      <c r="AT16">
        <v>1.94</v>
      </c>
      <c r="AU16">
        <v>0</v>
      </c>
      <c r="AV16">
        <v>1.51</v>
      </c>
      <c r="AW16">
        <v>4.3</v>
      </c>
      <c r="AX16">
        <v>0</v>
      </c>
      <c r="AY16">
        <v>30</v>
      </c>
      <c r="AZ16">
        <v>15</v>
      </c>
      <c r="BA16">
        <v>0</v>
      </c>
      <c r="BB16">
        <v>45</v>
      </c>
      <c r="BC16">
        <v>35</v>
      </c>
      <c r="BD16">
        <v>0</v>
      </c>
      <c r="BE16">
        <v>115.16</v>
      </c>
      <c r="BF16">
        <v>108.12</v>
      </c>
    </row>
    <row r="17" spans="1:58">
      <c r="A17" t="s">
        <v>252</v>
      </c>
      <c r="G17" t="s">
        <v>59</v>
      </c>
      <c r="H17" s="115">
        <v>27.209999999999997</v>
      </c>
      <c r="I17" s="88">
        <v>0.6399999999999999</v>
      </c>
      <c r="J17" s="88">
        <v>1.61</v>
      </c>
      <c r="K17" s="88">
        <v>0</v>
      </c>
      <c r="L17" s="88">
        <v>4.79</v>
      </c>
      <c r="M17" s="116">
        <v>0</v>
      </c>
      <c r="N17" s="115">
        <v>153.12</v>
      </c>
      <c r="O17" s="88">
        <v>207.11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0.35</v>
      </c>
      <c r="AE17">
        <v>0</v>
      </c>
      <c r="AF17">
        <v>19.18</v>
      </c>
      <c r="AG17">
        <v>0</v>
      </c>
      <c r="AH17">
        <v>0.43</v>
      </c>
      <c r="AI17">
        <v>0.64</v>
      </c>
      <c r="AJ17">
        <v>0.4</v>
      </c>
      <c r="AK17">
        <v>4.79</v>
      </c>
      <c r="AL17">
        <v>0.32</v>
      </c>
      <c r="AM17">
        <v>0.43</v>
      </c>
      <c r="AN17">
        <v>0</v>
      </c>
      <c r="AO17">
        <v>0</v>
      </c>
      <c r="AP17">
        <v>2.88</v>
      </c>
      <c r="AQ17">
        <v>1.29</v>
      </c>
      <c r="AR17">
        <v>0.22</v>
      </c>
      <c r="AS17">
        <v>4.2</v>
      </c>
      <c r="AT17">
        <v>1.94</v>
      </c>
      <c r="AU17">
        <v>0</v>
      </c>
      <c r="AV17">
        <v>1.51</v>
      </c>
      <c r="AW17">
        <v>4.3</v>
      </c>
      <c r="AX17">
        <v>0</v>
      </c>
      <c r="AY17">
        <v>30</v>
      </c>
      <c r="AZ17">
        <v>15</v>
      </c>
      <c r="BA17">
        <v>0</v>
      </c>
      <c r="BB17">
        <v>45</v>
      </c>
      <c r="BC17">
        <v>35</v>
      </c>
      <c r="BD17">
        <v>0</v>
      </c>
      <c r="BE17">
        <v>115.16</v>
      </c>
      <c r="BF17">
        <v>108.12</v>
      </c>
    </row>
    <row r="18" spans="1:58">
      <c r="A18" t="s">
        <v>253</v>
      </c>
      <c r="G18" t="s">
        <v>60</v>
      </c>
      <c r="H18" s="115">
        <v>27.209999999999997</v>
      </c>
      <c r="I18" s="88">
        <v>0.6399999999999999</v>
      </c>
      <c r="J18" s="88">
        <v>1.61</v>
      </c>
      <c r="K18" s="88">
        <v>0</v>
      </c>
      <c r="L18" s="88">
        <v>4.79</v>
      </c>
      <c r="M18" s="116">
        <v>0</v>
      </c>
      <c r="N18" s="115">
        <v>153.12</v>
      </c>
      <c r="O18" s="88">
        <v>207.11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0.35</v>
      </c>
      <c r="AE18">
        <v>0</v>
      </c>
      <c r="AF18">
        <v>19.18</v>
      </c>
      <c r="AG18">
        <v>0</v>
      </c>
      <c r="AH18">
        <v>0.43</v>
      </c>
      <c r="AI18">
        <v>0.64</v>
      </c>
      <c r="AJ18">
        <v>0.4</v>
      </c>
      <c r="AK18">
        <v>4.79</v>
      </c>
      <c r="AL18">
        <v>0.32</v>
      </c>
      <c r="AM18">
        <v>0.43</v>
      </c>
      <c r="AN18">
        <v>0</v>
      </c>
      <c r="AO18">
        <v>0</v>
      </c>
      <c r="AP18">
        <v>2.88</v>
      </c>
      <c r="AQ18">
        <v>1.29</v>
      </c>
      <c r="AR18">
        <v>0.22</v>
      </c>
      <c r="AS18">
        <v>4.2</v>
      </c>
      <c r="AT18">
        <v>1.94</v>
      </c>
      <c r="AU18">
        <v>0</v>
      </c>
      <c r="AV18">
        <v>1.51</v>
      </c>
      <c r="AW18">
        <v>4.3</v>
      </c>
      <c r="AX18">
        <v>0</v>
      </c>
      <c r="AY18">
        <v>30</v>
      </c>
      <c r="AZ18">
        <v>15</v>
      </c>
      <c r="BA18">
        <v>0</v>
      </c>
      <c r="BB18">
        <v>45</v>
      </c>
      <c r="BC18">
        <v>35</v>
      </c>
      <c r="BD18">
        <v>0</v>
      </c>
      <c r="BE18">
        <v>115.16</v>
      </c>
      <c r="BF18">
        <v>108.12</v>
      </c>
    </row>
    <row r="19" spans="1:58">
      <c r="A19" t="s">
        <v>267</v>
      </c>
      <c r="G19" t="s">
        <v>61</v>
      </c>
      <c r="H19" s="115">
        <v>27.209999999999997</v>
      </c>
      <c r="I19" s="88">
        <v>0.6399999999999999</v>
      </c>
      <c r="J19" s="88">
        <v>1.61</v>
      </c>
      <c r="K19" s="88">
        <v>0</v>
      </c>
      <c r="L19" s="88">
        <v>4.79</v>
      </c>
      <c r="M19" s="116">
        <v>0</v>
      </c>
      <c r="N19" s="115">
        <v>153.12</v>
      </c>
      <c r="O19" s="88">
        <v>207.11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0.35</v>
      </c>
      <c r="AE19">
        <v>0</v>
      </c>
      <c r="AF19">
        <v>19.18</v>
      </c>
      <c r="AG19">
        <v>0</v>
      </c>
      <c r="AH19">
        <v>0.43</v>
      </c>
      <c r="AI19">
        <v>0.64</v>
      </c>
      <c r="AJ19">
        <v>0.4</v>
      </c>
      <c r="AK19">
        <v>4.79</v>
      </c>
      <c r="AL19">
        <v>0.32</v>
      </c>
      <c r="AM19">
        <v>0.43</v>
      </c>
      <c r="AN19">
        <v>0</v>
      </c>
      <c r="AO19">
        <v>0</v>
      </c>
      <c r="AP19">
        <v>2.88</v>
      </c>
      <c r="AQ19">
        <v>1.29</v>
      </c>
      <c r="AR19">
        <v>0.22</v>
      </c>
      <c r="AS19">
        <v>4.2</v>
      </c>
      <c r="AT19">
        <v>1.94</v>
      </c>
      <c r="AU19">
        <v>0</v>
      </c>
      <c r="AV19">
        <v>1.51</v>
      </c>
      <c r="AW19">
        <v>4.3</v>
      </c>
      <c r="AX19">
        <v>0</v>
      </c>
      <c r="AY19">
        <v>30</v>
      </c>
      <c r="AZ19">
        <v>15</v>
      </c>
      <c r="BA19">
        <v>0</v>
      </c>
      <c r="BB19">
        <v>45</v>
      </c>
      <c r="BC19">
        <v>35</v>
      </c>
      <c r="BD19">
        <v>0</v>
      </c>
      <c r="BE19">
        <v>115.16</v>
      </c>
      <c r="BF19">
        <v>108.12</v>
      </c>
    </row>
    <row r="20" spans="1:58">
      <c r="A20" t="s">
        <v>268</v>
      </c>
      <c r="G20" t="s">
        <v>62</v>
      </c>
      <c r="H20" s="115">
        <v>27.209999999999997</v>
      </c>
      <c r="I20" s="88">
        <v>0.6399999999999999</v>
      </c>
      <c r="J20" s="88">
        <v>1.61</v>
      </c>
      <c r="K20" s="88">
        <v>0</v>
      </c>
      <c r="L20" s="88">
        <v>4.79</v>
      </c>
      <c r="M20" s="116">
        <v>0</v>
      </c>
      <c r="N20" s="115">
        <v>153.12</v>
      </c>
      <c r="O20" s="88">
        <v>207.11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0.35</v>
      </c>
      <c r="AE20">
        <v>0</v>
      </c>
      <c r="AF20">
        <v>19.18</v>
      </c>
      <c r="AG20">
        <v>0</v>
      </c>
      <c r="AH20">
        <v>0.43</v>
      </c>
      <c r="AI20">
        <v>0.64</v>
      </c>
      <c r="AJ20">
        <v>0.4</v>
      </c>
      <c r="AK20">
        <v>4.79</v>
      </c>
      <c r="AL20">
        <v>0.32</v>
      </c>
      <c r="AM20">
        <v>0.43</v>
      </c>
      <c r="AN20">
        <v>0</v>
      </c>
      <c r="AO20">
        <v>0</v>
      </c>
      <c r="AP20">
        <v>2.88</v>
      </c>
      <c r="AQ20">
        <v>1.29</v>
      </c>
      <c r="AR20">
        <v>0.22</v>
      </c>
      <c r="AS20">
        <v>4.2</v>
      </c>
      <c r="AT20">
        <v>1.94</v>
      </c>
      <c r="AU20">
        <v>0</v>
      </c>
      <c r="AV20">
        <v>1.51</v>
      </c>
      <c r="AW20">
        <v>4.3</v>
      </c>
      <c r="AX20">
        <v>0</v>
      </c>
      <c r="AY20">
        <v>30</v>
      </c>
      <c r="AZ20">
        <v>15</v>
      </c>
      <c r="BA20">
        <v>0</v>
      </c>
      <c r="BB20">
        <v>45</v>
      </c>
      <c r="BC20">
        <v>35</v>
      </c>
      <c r="BD20">
        <v>0</v>
      </c>
      <c r="BE20">
        <v>115.16</v>
      </c>
      <c r="BF20">
        <v>108.12</v>
      </c>
    </row>
    <row r="21" spans="1:58">
      <c r="A21" t="s">
        <v>254</v>
      </c>
      <c r="G21" t="s">
        <v>63</v>
      </c>
      <c r="H21" s="115">
        <v>27.209999999999997</v>
      </c>
      <c r="I21" s="88">
        <v>0.6399999999999999</v>
      </c>
      <c r="J21" s="88">
        <v>1.61</v>
      </c>
      <c r="K21" s="88">
        <v>0</v>
      </c>
      <c r="L21" s="88">
        <v>4.79</v>
      </c>
      <c r="M21" s="116">
        <v>0</v>
      </c>
      <c r="N21" s="115">
        <v>153.12</v>
      </c>
      <c r="O21" s="88">
        <v>207.11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0.35</v>
      </c>
      <c r="AE21">
        <v>0</v>
      </c>
      <c r="AF21">
        <v>19.18</v>
      </c>
      <c r="AG21">
        <v>0</v>
      </c>
      <c r="AH21">
        <v>0.43</v>
      </c>
      <c r="AI21">
        <v>0.64</v>
      </c>
      <c r="AJ21">
        <v>0.4</v>
      </c>
      <c r="AK21">
        <v>4.79</v>
      </c>
      <c r="AL21">
        <v>0.32</v>
      </c>
      <c r="AM21">
        <v>0.43</v>
      </c>
      <c r="AN21">
        <v>0</v>
      </c>
      <c r="AO21">
        <v>0</v>
      </c>
      <c r="AP21">
        <v>2.88</v>
      </c>
      <c r="AQ21">
        <v>1.29</v>
      </c>
      <c r="AR21">
        <v>0.22</v>
      </c>
      <c r="AS21">
        <v>4.2</v>
      </c>
      <c r="AT21">
        <v>1.94</v>
      </c>
      <c r="AU21">
        <v>0</v>
      </c>
      <c r="AV21">
        <v>1.51</v>
      </c>
      <c r="AW21">
        <v>4.3</v>
      </c>
      <c r="AX21">
        <v>0</v>
      </c>
      <c r="AY21">
        <v>30</v>
      </c>
      <c r="AZ21">
        <v>15</v>
      </c>
      <c r="BA21">
        <v>0</v>
      </c>
      <c r="BB21">
        <v>45</v>
      </c>
      <c r="BC21">
        <v>35</v>
      </c>
      <c r="BD21">
        <v>0</v>
      </c>
      <c r="BE21">
        <v>115.16</v>
      </c>
      <c r="BF21">
        <v>108.12</v>
      </c>
    </row>
    <row r="22" spans="1:58">
      <c r="A22" t="s">
        <v>255</v>
      </c>
      <c r="G22" t="s">
        <v>64</v>
      </c>
      <c r="H22" s="115">
        <v>27.209999999999997</v>
      </c>
      <c r="I22" s="88">
        <v>0.6399999999999999</v>
      </c>
      <c r="J22" s="88">
        <v>1.61</v>
      </c>
      <c r="K22" s="88">
        <v>0</v>
      </c>
      <c r="L22" s="88">
        <v>4.79</v>
      </c>
      <c r="M22" s="116">
        <v>0</v>
      </c>
      <c r="N22" s="115">
        <v>153.12</v>
      </c>
      <c r="O22" s="88">
        <v>207.11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0.35</v>
      </c>
      <c r="AE22">
        <v>0</v>
      </c>
      <c r="AF22">
        <v>19.18</v>
      </c>
      <c r="AG22">
        <v>0</v>
      </c>
      <c r="AH22">
        <v>0.43</v>
      </c>
      <c r="AI22">
        <v>0.64</v>
      </c>
      <c r="AJ22">
        <v>0.4</v>
      </c>
      <c r="AK22">
        <v>4.79</v>
      </c>
      <c r="AL22">
        <v>0.32</v>
      </c>
      <c r="AM22">
        <v>0.43</v>
      </c>
      <c r="AN22">
        <v>0</v>
      </c>
      <c r="AO22">
        <v>0</v>
      </c>
      <c r="AP22">
        <v>2.88</v>
      </c>
      <c r="AQ22">
        <v>1.29</v>
      </c>
      <c r="AR22">
        <v>0.22</v>
      </c>
      <c r="AS22">
        <v>4.2</v>
      </c>
      <c r="AT22">
        <v>1.94</v>
      </c>
      <c r="AU22">
        <v>0</v>
      </c>
      <c r="AV22">
        <v>1.51</v>
      </c>
      <c r="AW22">
        <v>4.3</v>
      </c>
      <c r="AX22">
        <v>0</v>
      </c>
      <c r="AY22">
        <v>30</v>
      </c>
      <c r="AZ22">
        <v>15</v>
      </c>
      <c r="BA22">
        <v>0</v>
      </c>
      <c r="BB22">
        <v>45</v>
      </c>
      <c r="BC22">
        <v>35</v>
      </c>
      <c r="BD22">
        <v>0</v>
      </c>
      <c r="BE22">
        <v>115.16</v>
      </c>
      <c r="BF22">
        <v>108.12</v>
      </c>
    </row>
    <row r="23" spans="1:58">
      <c r="A23" t="s">
        <v>256</v>
      </c>
      <c r="G23" t="s">
        <v>65</v>
      </c>
      <c r="H23" s="115">
        <v>27.209999999999997</v>
      </c>
      <c r="I23" s="88">
        <v>0.6399999999999999</v>
      </c>
      <c r="J23" s="88">
        <v>1.61</v>
      </c>
      <c r="K23" s="88">
        <v>0</v>
      </c>
      <c r="L23" s="88">
        <v>4.79</v>
      </c>
      <c r="M23" s="116">
        <v>0</v>
      </c>
      <c r="N23" s="115">
        <v>153.12</v>
      </c>
      <c r="O23" s="88">
        <v>207.11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0.35</v>
      </c>
      <c r="AE23">
        <v>0</v>
      </c>
      <c r="AF23">
        <v>19.18</v>
      </c>
      <c r="AG23">
        <v>0</v>
      </c>
      <c r="AH23">
        <v>0.43</v>
      </c>
      <c r="AI23">
        <v>0.64</v>
      </c>
      <c r="AJ23">
        <v>0.4</v>
      </c>
      <c r="AK23">
        <v>4.79</v>
      </c>
      <c r="AL23">
        <v>0.32</v>
      </c>
      <c r="AM23">
        <v>0.43</v>
      </c>
      <c r="AN23">
        <v>0</v>
      </c>
      <c r="AO23">
        <v>0</v>
      </c>
      <c r="AP23">
        <v>2.88</v>
      </c>
      <c r="AQ23">
        <v>1.29</v>
      </c>
      <c r="AR23">
        <v>0.22</v>
      </c>
      <c r="AS23">
        <v>4.2</v>
      </c>
      <c r="AT23">
        <v>1.94</v>
      </c>
      <c r="AU23">
        <v>0</v>
      </c>
      <c r="AV23">
        <v>1.51</v>
      </c>
      <c r="AW23">
        <v>4.3</v>
      </c>
      <c r="AX23">
        <v>0</v>
      </c>
      <c r="AY23">
        <v>30</v>
      </c>
      <c r="AZ23">
        <v>15</v>
      </c>
      <c r="BA23">
        <v>0</v>
      </c>
      <c r="BB23">
        <v>45</v>
      </c>
      <c r="BC23">
        <v>35</v>
      </c>
      <c r="BD23">
        <v>0</v>
      </c>
      <c r="BE23">
        <v>115.16</v>
      </c>
      <c r="BF23">
        <v>108.12</v>
      </c>
    </row>
    <row r="24" spans="1:58">
      <c r="A24" t="s">
        <v>257</v>
      </c>
      <c r="G24" t="s">
        <v>66</v>
      </c>
      <c r="H24" s="115">
        <v>27.209999999999997</v>
      </c>
      <c r="I24" s="88">
        <v>0.6399999999999999</v>
      </c>
      <c r="J24" s="88">
        <v>1.61</v>
      </c>
      <c r="K24" s="88">
        <v>0</v>
      </c>
      <c r="L24" s="88">
        <v>4.79</v>
      </c>
      <c r="M24" s="116">
        <v>0</v>
      </c>
      <c r="N24" s="115">
        <v>153.12</v>
      </c>
      <c r="O24" s="88">
        <v>207.11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0.35</v>
      </c>
      <c r="AE24">
        <v>0</v>
      </c>
      <c r="AF24">
        <v>19.18</v>
      </c>
      <c r="AG24">
        <v>0</v>
      </c>
      <c r="AH24">
        <v>0.43</v>
      </c>
      <c r="AI24">
        <v>0.64</v>
      </c>
      <c r="AJ24">
        <v>0.4</v>
      </c>
      <c r="AK24">
        <v>4.79</v>
      </c>
      <c r="AL24">
        <v>0.32</v>
      </c>
      <c r="AM24">
        <v>0.43</v>
      </c>
      <c r="AN24">
        <v>0</v>
      </c>
      <c r="AO24">
        <v>0</v>
      </c>
      <c r="AP24">
        <v>2.88</v>
      </c>
      <c r="AQ24">
        <v>1.29</v>
      </c>
      <c r="AR24">
        <v>0.22</v>
      </c>
      <c r="AS24">
        <v>4.2</v>
      </c>
      <c r="AT24">
        <v>1.94</v>
      </c>
      <c r="AU24">
        <v>0</v>
      </c>
      <c r="AV24">
        <v>1.51</v>
      </c>
      <c r="AW24">
        <v>4.3</v>
      </c>
      <c r="AX24">
        <v>0</v>
      </c>
      <c r="AY24">
        <v>30</v>
      </c>
      <c r="AZ24">
        <v>15</v>
      </c>
      <c r="BA24">
        <v>0</v>
      </c>
      <c r="BB24">
        <v>45</v>
      </c>
      <c r="BC24">
        <v>35</v>
      </c>
      <c r="BD24">
        <v>0</v>
      </c>
      <c r="BE24">
        <v>115.16</v>
      </c>
      <c r="BF24">
        <v>108.12</v>
      </c>
    </row>
    <row r="25" spans="1:58">
      <c r="A25" t="s">
        <v>258</v>
      </c>
      <c r="G25" t="s">
        <v>67</v>
      </c>
      <c r="H25" s="115">
        <v>27.209999999999997</v>
      </c>
      <c r="I25" s="88">
        <v>0.6399999999999999</v>
      </c>
      <c r="J25" s="88">
        <v>1.61</v>
      </c>
      <c r="K25" s="88">
        <v>0</v>
      </c>
      <c r="L25" s="88">
        <v>4.79</v>
      </c>
      <c r="M25" s="116">
        <v>0</v>
      </c>
      <c r="N25" s="115">
        <v>153.12</v>
      </c>
      <c r="O25" s="88">
        <v>207.11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0.35</v>
      </c>
      <c r="AE25">
        <v>0</v>
      </c>
      <c r="AF25">
        <v>19.18</v>
      </c>
      <c r="AG25">
        <v>0</v>
      </c>
      <c r="AH25">
        <v>0.43</v>
      </c>
      <c r="AI25">
        <v>0.64</v>
      </c>
      <c r="AJ25">
        <v>0.4</v>
      </c>
      <c r="AK25">
        <v>4.79</v>
      </c>
      <c r="AL25">
        <v>0.32</v>
      </c>
      <c r="AM25">
        <v>0.43</v>
      </c>
      <c r="AN25">
        <v>0</v>
      </c>
      <c r="AO25">
        <v>0</v>
      </c>
      <c r="AP25">
        <v>2.88</v>
      </c>
      <c r="AQ25">
        <v>1.29</v>
      </c>
      <c r="AR25">
        <v>0.22</v>
      </c>
      <c r="AS25">
        <v>4.2</v>
      </c>
      <c r="AT25">
        <v>1.94</v>
      </c>
      <c r="AU25">
        <v>0</v>
      </c>
      <c r="AV25">
        <v>1.51</v>
      </c>
      <c r="AW25">
        <v>4.3</v>
      </c>
      <c r="AX25">
        <v>0</v>
      </c>
      <c r="AY25">
        <v>30</v>
      </c>
      <c r="AZ25">
        <v>15</v>
      </c>
      <c r="BA25">
        <v>0</v>
      </c>
      <c r="BB25">
        <v>45</v>
      </c>
      <c r="BC25">
        <v>35</v>
      </c>
      <c r="BD25">
        <v>0</v>
      </c>
      <c r="BE25">
        <v>115.16</v>
      </c>
      <c r="BF25">
        <v>108.12</v>
      </c>
    </row>
    <row r="26" spans="1:58">
      <c r="A26" t="s">
        <v>259</v>
      </c>
      <c r="G26" t="s">
        <v>68</v>
      </c>
      <c r="H26" s="115">
        <v>27.209999999999997</v>
      </c>
      <c r="I26" s="88">
        <v>0.6399999999999999</v>
      </c>
      <c r="J26" s="88">
        <v>1.61</v>
      </c>
      <c r="K26" s="88">
        <v>0</v>
      </c>
      <c r="L26" s="88">
        <v>4.79</v>
      </c>
      <c r="M26" s="116">
        <v>0</v>
      </c>
      <c r="N26" s="115">
        <v>153.12</v>
      </c>
      <c r="O26" s="88">
        <v>207.11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0.35</v>
      </c>
      <c r="AE26">
        <v>0</v>
      </c>
      <c r="AF26">
        <v>19.18</v>
      </c>
      <c r="AG26">
        <v>0</v>
      </c>
      <c r="AH26">
        <v>0.43</v>
      </c>
      <c r="AI26">
        <v>0.64</v>
      </c>
      <c r="AJ26">
        <v>0.4</v>
      </c>
      <c r="AK26">
        <v>4.79</v>
      </c>
      <c r="AL26">
        <v>0.32</v>
      </c>
      <c r="AM26">
        <v>0.43</v>
      </c>
      <c r="AN26">
        <v>0</v>
      </c>
      <c r="AO26">
        <v>0</v>
      </c>
      <c r="AP26">
        <v>2.88</v>
      </c>
      <c r="AQ26">
        <v>1.29</v>
      </c>
      <c r="AR26">
        <v>0.22</v>
      </c>
      <c r="AS26">
        <v>4.2</v>
      </c>
      <c r="AT26">
        <v>1.94</v>
      </c>
      <c r="AU26">
        <v>0</v>
      </c>
      <c r="AV26">
        <v>1.51</v>
      </c>
      <c r="AW26">
        <v>4.3</v>
      </c>
      <c r="AX26">
        <v>0</v>
      </c>
      <c r="AY26">
        <v>30</v>
      </c>
      <c r="AZ26">
        <v>15</v>
      </c>
      <c r="BA26">
        <v>0</v>
      </c>
      <c r="BB26">
        <v>45</v>
      </c>
      <c r="BC26">
        <v>35</v>
      </c>
      <c r="BD26">
        <v>0</v>
      </c>
      <c r="BE26">
        <v>115.16</v>
      </c>
      <c r="BF26">
        <v>108.12</v>
      </c>
    </row>
    <row r="27" spans="1:58">
      <c r="A27" t="s">
        <v>260</v>
      </c>
      <c r="G27" t="s">
        <v>69</v>
      </c>
      <c r="H27" s="115">
        <v>27.209999999999997</v>
      </c>
      <c r="I27" s="88">
        <v>0.6399999999999999</v>
      </c>
      <c r="J27" s="88">
        <v>1.61</v>
      </c>
      <c r="K27" s="88">
        <v>0</v>
      </c>
      <c r="L27" s="88">
        <v>14.38</v>
      </c>
      <c r="M27" s="116">
        <v>0</v>
      </c>
      <c r="N27" s="115">
        <v>443.41</v>
      </c>
      <c r="O27" s="88">
        <v>207.91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0.35</v>
      </c>
      <c r="AE27">
        <v>0</v>
      </c>
      <c r="AF27">
        <v>19.18</v>
      </c>
      <c r="AG27">
        <v>0</v>
      </c>
      <c r="AH27">
        <v>0.43</v>
      </c>
      <c r="AI27">
        <v>0.64</v>
      </c>
      <c r="AJ27">
        <v>0.4</v>
      </c>
      <c r="AK27">
        <v>14.38</v>
      </c>
      <c r="AL27">
        <v>0.32</v>
      </c>
      <c r="AM27">
        <v>0.43</v>
      </c>
      <c r="AN27">
        <v>0</v>
      </c>
      <c r="AO27">
        <v>0</v>
      </c>
      <c r="AP27">
        <v>2.88</v>
      </c>
      <c r="AQ27">
        <v>1.29</v>
      </c>
      <c r="AR27">
        <v>0.2</v>
      </c>
      <c r="AS27">
        <v>4.2</v>
      </c>
      <c r="AT27">
        <v>2.09</v>
      </c>
      <c r="AU27">
        <v>248.71</v>
      </c>
      <c r="AV27">
        <v>1.51</v>
      </c>
      <c r="AW27">
        <v>4.95</v>
      </c>
      <c r="AX27">
        <v>41.58</v>
      </c>
      <c r="AY27">
        <v>30</v>
      </c>
      <c r="AZ27">
        <v>15</v>
      </c>
      <c r="BA27">
        <v>0</v>
      </c>
      <c r="BB27">
        <v>45</v>
      </c>
      <c r="BC27">
        <v>35</v>
      </c>
      <c r="BD27">
        <v>0</v>
      </c>
      <c r="BE27">
        <v>115.16</v>
      </c>
      <c r="BF27">
        <v>108.12</v>
      </c>
    </row>
    <row r="28" spans="1:58">
      <c r="A28" t="s">
        <v>261</v>
      </c>
      <c r="G28" t="s">
        <v>70</v>
      </c>
      <c r="H28" s="115">
        <v>27.209999999999997</v>
      </c>
      <c r="I28" s="88">
        <v>0.6399999999999999</v>
      </c>
      <c r="J28" s="88">
        <v>1.61</v>
      </c>
      <c r="K28" s="88">
        <v>0</v>
      </c>
      <c r="L28" s="88">
        <v>14.38</v>
      </c>
      <c r="M28" s="116">
        <v>0</v>
      </c>
      <c r="N28" s="115">
        <v>443.41</v>
      </c>
      <c r="O28" s="88">
        <v>207.91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0.35</v>
      </c>
      <c r="AE28">
        <v>0</v>
      </c>
      <c r="AF28">
        <v>19.18</v>
      </c>
      <c r="AG28">
        <v>0</v>
      </c>
      <c r="AH28">
        <v>0.43</v>
      </c>
      <c r="AI28">
        <v>0.64</v>
      </c>
      <c r="AJ28">
        <v>0.4</v>
      </c>
      <c r="AK28">
        <v>14.38</v>
      </c>
      <c r="AL28">
        <v>0.32</v>
      </c>
      <c r="AM28">
        <v>0.43</v>
      </c>
      <c r="AN28">
        <v>0</v>
      </c>
      <c r="AO28">
        <v>0</v>
      </c>
      <c r="AP28">
        <v>2.88</v>
      </c>
      <c r="AQ28">
        <v>1.29</v>
      </c>
      <c r="AR28">
        <v>0.2</v>
      </c>
      <c r="AS28">
        <v>4.2</v>
      </c>
      <c r="AT28">
        <v>2.09</v>
      </c>
      <c r="AU28">
        <v>248.71</v>
      </c>
      <c r="AV28">
        <v>1.51</v>
      </c>
      <c r="AW28">
        <v>4.95</v>
      </c>
      <c r="AX28">
        <v>41.58</v>
      </c>
      <c r="AY28">
        <v>30</v>
      </c>
      <c r="AZ28">
        <v>15</v>
      </c>
      <c r="BA28">
        <v>0</v>
      </c>
      <c r="BB28">
        <v>45</v>
      </c>
      <c r="BC28">
        <v>35</v>
      </c>
      <c r="BD28">
        <v>0</v>
      </c>
      <c r="BE28">
        <v>115.16</v>
      </c>
      <c r="BF28">
        <v>108.12</v>
      </c>
    </row>
    <row r="29" spans="1:58">
      <c r="A29" t="s">
        <v>269</v>
      </c>
      <c r="G29" t="s">
        <v>71</v>
      </c>
      <c r="H29" s="115">
        <v>46.39</v>
      </c>
      <c r="I29" s="88">
        <v>0.6399999999999999</v>
      </c>
      <c r="J29" s="88">
        <v>1.61</v>
      </c>
      <c r="K29" s="88">
        <v>0</v>
      </c>
      <c r="L29" s="88">
        <v>14.38</v>
      </c>
      <c r="M29" s="116">
        <v>0</v>
      </c>
      <c r="N29" s="115">
        <v>443.41</v>
      </c>
      <c r="O29" s="88">
        <v>219.91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0.35</v>
      </c>
      <c r="AE29">
        <v>19.18</v>
      </c>
      <c r="AF29">
        <v>19.18</v>
      </c>
      <c r="AG29">
        <v>0</v>
      </c>
      <c r="AH29">
        <v>0.43</v>
      </c>
      <c r="AI29">
        <v>0.64</v>
      </c>
      <c r="AJ29">
        <v>0.4</v>
      </c>
      <c r="AK29">
        <v>14.38</v>
      </c>
      <c r="AL29">
        <v>0.32</v>
      </c>
      <c r="AM29">
        <v>0.43</v>
      </c>
      <c r="AN29">
        <v>0</v>
      </c>
      <c r="AO29">
        <v>0</v>
      </c>
      <c r="AP29">
        <v>2.88</v>
      </c>
      <c r="AQ29">
        <v>1.29</v>
      </c>
      <c r="AR29">
        <v>0.2</v>
      </c>
      <c r="AS29">
        <v>4.2</v>
      </c>
      <c r="AT29">
        <v>2.09</v>
      </c>
      <c r="AU29">
        <v>248.71</v>
      </c>
      <c r="AV29">
        <v>1.51</v>
      </c>
      <c r="AW29">
        <v>4.95</v>
      </c>
      <c r="AX29">
        <v>41.58</v>
      </c>
      <c r="AY29">
        <v>30</v>
      </c>
      <c r="AZ29">
        <v>15</v>
      </c>
      <c r="BA29">
        <v>0</v>
      </c>
      <c r="BB29">
        <v>45</v>
      </c>
      <c r="BC29">
        <v>35</v>
      </c>
      <c r="BD29">
        <v>12</v>
      </c>
      <c r="BE29">
        <v>115.16</v>
      </c>
      <c r="BF29">
        <v>108.12</v>
      </c>
    </row>
    <row r="30" spans="1:58">
      <c r="A30" t="s">
        <v>270</v>
      </c>
      <c r="G30" t="s">
        <v>72</v>
      </c>
      <c r="H30" s="115">
        <v>46.39</v>
      </c>
      <c r="I30" s="88">
        <v>0.6399999999999999</v>
      </c>
      <c r="J30" s="88">
        <v>1.61</v>
      </c>
      <c r="K30" s="88">
        <v>0</v>
      </c>
      <c r="L30" s="88">
        <v>14.38</v>
      </c>
      <c r="M30" s="116">
        <v>0</v>
      </c>
      <c r="N30" s="115">
        <v>443.41</v>
      </c>
      <c r="O30" s="88">
        <v>227.91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0.35</v>
      </c>
      <c r="AE30">
        <v>19.18</v>
      </c>
      <c r="AF30">
        <v>19.18</v>
      </c>
      <c r="AG30">
        <v>0</v>
      </c>
      <c r="AH30">
        <v>0.43</v>
      </c>
      <c r="AI30">
        <v>0.64</v>
      </c>
      <c r="AJ30">
        <v>0.4</v>
      </c>
      <c r="AK30">
        <v>14.38</v>
      </c>
      <c r="AL30">
        <v>0.32</v>
      </c>
      <c r="AM30">
        <v>0.43</v>
      </c>
      <c r="AN30">
        <v>0</v>
      </c>
      <c r="AO30">
        <v>0</v>
      </c>
      <c r="AP30">
        <v>2.88</v>
      </c>
      <c r="AQ30">
        <v>1.29</v>
      </c>
      <c r="AR30">
        <v>0.2</v>
      </c>
      <c r="AS30">
        <v>4.2</v>
      </c>
      <c r="AT30">
        <v>2.09</v>
      </c>
      <c r="AU30">
        <v>248.71</v>
      </c>
      <c r="AV30">
        <v>1.51</v>
      </c>
      <c r="AW30">
        <v>4.95</v>
      </c>
      <c r="AX30">
        <v>41.58</v>
      </c>
      <c r="AY30">
        <v>30</v>
      </c>
      <c r="AZ30">
        <v>15</v>
      </c>
      <c r="BA30">
        <v>0</v>
      </c>
      <c r="BB30">
        <v>45</v>
      </c>
      <c r="BC30">
        <v>35</v>
      </c>
      <c r="BD30">
        <v>20</v>
      </c>
      <c r="BE30">
        <v>115.16</v>
      </c>
      <c r="BF30">
        <v>108.12</v>
      </c>
    </row>
    <row r="31" spans="1:58">
      <c r="A31" t="s">
        <v>280</v>
      </c>
      <c r="G31" t="s">
        <v>73</v>
      </c>
      <c r="H31" s="115">
        <v>45.480000000000004</v>
      </c>
      <c r="I31" s="88">
        <v>0.69</v>
      </c>
      <c r="J31" s="88">
        <v>1.61</v>
      </c>
      <c r="K31" s="88">
        <v>0</v>
      </c>
      <c r="L31" s="88">
        <v>14.38</v>
      </c>
      <c r="M31" s="116">
        <v>0</v>
      </c>
      <c r="N31" s="115">
        <v>443.41</v>
      </c>
      <c r="O31" s="88">
        <v>201.12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19.18</v>
      </c>
      <c r="AF31">
        <v>18.22</v>
      </c>
      <c r="AG31">
        <v>0</v>
      </c>
      <c r="AH31">
        <v>0.43</v>
      </c>
      <c r="AI31">
        <v>0.59</v>
      </c>
      <c r="AJ31">
        <v>0.4</v>
      </c>
      <c r="AK31">
        <v>14.38</v>
      </c>
      <c r="AL31">
        <v>0.32</v>
      </c>
      <c r="AM31">
        <v>0.43</v>
      </c>
      <c r="AN31">
        <v>0</v>
      </c>
      <c r="AO31">
        <v>0</v>
      </c>
      <c r="AP31">
        <v>2.88</v>
      </c>
      <c r="AQ31">
        <v>1.29</v>
      </c>
      <c r="AR31">
        <v>0.2</v>
      </c>
      <c r="AS31">
        <v>4.2</v>
      </c>
      <c r="AT31">
        <v>2.09</v>
      </c>
      <c r="AU31">
        <v>248.71</v>
      </c>
      <c r="AV31">
        <v>1.51</v>
      </c>
      <c r="AW31">
        <v>5.16</v>
      </c>
      <c r="AX31">
        <v>41.58</v>
      </c>
      <c r="AY31">
        <v>30</v>
      </c>
      <c r="AZ31">
        <v>15</v>
      </c>
      <c r="BA31">
        <v>0</v>
      </c>
      <c r="BB31">
        <v>45</v>
      </c>
      <c r="BC31">
        <v>0</v>
      </c>
      <c r="BD31">
        <v>28</v>
      </c>
      <c r="BE31">
        <v>115.16</v>
      </c>
      <c r="BF31">
        <v>108.12</v>
      </c>
    </row>
    <row r="32" spans="1:58">
      <c r="A32" t="s">
        <v>281</v>
      </c>
      <c r="G32" t="s">
        <v>74</v>
      </c>
      <c r="H32" s="115">
        <v>45.480000000000004</v>
      </c>
      <c r="I32" s="88">
        <v>0.69</v>
      </c>
      <c r="J32" s="88">
        <v>1.61</v>
      </c>
      <c r="K32" s="88">
        <v>0</v>
      </c>
      <c r="L32" s="88">
        <v>14.38</v>
      </c>
      <c r="M32" s="116">
        <v>0</v>
      </c>
      <c r="N32" s="115">
        <v>443.41</v>
      </c>
      <c r="O32" s="88">
        <v>201.12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19.18</v>
      </c>
      <c r="AF32">
        <v>18.22</v>
      </c>
      <c r="AG32">
        <v>0</v>
      </c>
      <c r="AH32">
        <v>0.43</v>
      </c>
      <c r="AI32">
        <v>0.59</v>
      </c>
      <c r="AJ32">
        <v>0.4</v>
      </c>
      <c r="AK32">
        <v>14.38</v>
      </c>
      <c r="AL32">
        <v>0.32</v>
      </c>
      <c r="AM32">
        <v>0.43</v>
      </c>
      <c r="AN32">
        <v>0</v>
      </c>
      <c r="AO32">
        <v>0</v>
      </c>
      <c r="AP32">
        <v>2.88</v>
      </c>
      <c r="AQ32">
        <v>1.29</v>
      </c>
      <c r="AR32">
        <v>0.2</v>
      </c>
      <c r="AS32">
        <v>4.2</v>
      </c>
      <c r="AT32">
        <v>2.09</v>
      </c>
      <c r="AU32">
        <v>248.71</v>
      </c>
      <c r="AV32">
        <v>1.51</v>
      </c>
      <c r="AW32">
        <v>5.16</v>
      </c>
      <c r="AX32">
        <v>41.58</v>
      </c>
      <c r="AY32">
        <v>30</v>
      </c>
      <c r="AZ32">
        <v>15</v>
      </c>
      <c r="BA32">
        <v>0</v>
      </c>
      <c r="BB32">
        <v>45</v>
      </c>
      <c r="BC32">
        <v>0</v>
      </c>
      <c r="BD32">
        <v>28</v>
      </c>
      <c r="BE32">
        <v>115.16</v>
      </c>
      <c r="BF32">
        <v>108.12</v>
      </c>
    </row>
    <row r="33" spans="1:58">
      <c r="A33" t="s">
        <v>282</v>
      </c>
      <c r="G33" t="s">
        <v>75</v>
      </c>
      <c r="H33" s="115">
        <v>53.150000000000006</v>
      </c>
      <c r="I33" s="88">
        <v>0.69</v>
      </c>
      <c r="J33" s="88">
        <v>1.61</v>
      </c>
      <c r="K33" s="88">
        <v>0</v>
      </c>
      <c r="L33" s="88">
        <v>14.38</v>
      </c>
      <c r="M33" s="116">
        <v>0</v>
      </c>
      <c r="N33" s="115">
        <v>443.41</v>
      </c>
      <c r="O33" s="88">
        <v>201.12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26.85</v>
      </c>
      <c r="AF33">
        <v>18.22</v>
      </c>
      <c r="AG33">
        <v>0</v>
      </c>
      <c r="AH33">
        <v>0.43</v>
      </c>
      <c r="AI33">
        <v>0.59</v>
      </c>
      <c r="AJ33">
        <v>0.4</v>
      </c>
      <c r="AK33">
        <v>14.38</v>
      </c>
      <c r="AL33">
        <v>0.32</v>
      </c>
      <c r="AM33">
        <v>0.43</v>
      </c>
      <c r="AN33">
        <v>0</v>
      </c>
      <c r="AO33">
        <v>0</v>
      </c>
      <c r="AP33">
        <v>2.88</v>
      </c>
      <c r="AQ33">
        <v>1.29</v>
      </c>
      <c r="AR33">
        <v>0.2</v>
      </c>
      <c r="AS33">
        <v>4.2</v>
      </c>
      <c r="AT33">
        <v>2.09</v>
      </c>
      <c r="AU33">
        <v>248.71</v>
      </c>
      <c r="AV33">
        <v>1.51</v>
      </c>
      <c r="AW33">
        <v>5.16</v>
      </c>
      <c r="AX33">
        <v>41.58</v>
      </c>
      <c r="AY33">
        <v>30</v>
      </c>
      <c r="AZ33">
        <v>15</v>
      </c>
      <c r="BA33">
        <v>0</v>
      </c>
      <c r="BB33">
        <v>45</v>
      </c>
      <c r="BC33">
        <v>0</v>
      </c>
      <c r="BD33">
        <v>28</v>
      </c>
      <c r="BE33">
        <v>115.16</v>
      </c>
      <c r="BF33">
        <v>108.12</v>
      </c>
    </row>
    <row r="34" spans="1:58">
      <c r="A34" t="s">
        <v>283</v>
      </c>
      <c r="G34" t="s">
        <v>76</v>
      </c>
      <c r="H34" s="115">
        <v>53.150000000000006</v>
      </c>
      <c r="I34" s="88">
        <v>0.69</v>
      </c>
      <c r="J34" s="88">
        <v>1.61</v>
      </c>
      <c r="K34" s="88">
        <v>0</v>
      </c>
      <c r="L34" s="88">
        <v>14.38</v>
      </c>
      <c r="M34" s="116">
        <v>0</v>
      </c>
      <c r="N34" s="115">
        <v>443.41</v>
      </c>
      <c r="O34" s="88">
        <v>201.12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26.85</v>
      </c>
      <c r="AF34">
        <v>18.22</v>
      </c>
      <c r="AG34">
        <v>0</v>
      </c>
      <c r="AH34">
        <v>0.43</v>
      </c>
      <c r="AI34">
        <v>0.59</v>
      </c>
      <c r="AJ34">
        <v>0.4</v>
      </c>
      <c r="AK34">
        <v>14.38</v>
      </c>
      <c r="AL34">
        <v>0.32</v>
      </c>
      <c r="AM34">
        <v>0.43</v>
      </c>
      <c r="AN34">
        <v>0</v>
      </c>
      <c r="AO34">
        <v>0</v>
      </c>
      <c r="AP34">
        <v>2.88</v>
      </c>
      <c r="AQ34">
        <v>1.29</v>
      </c>
      <c r="AR34">
        <v>0.2</v>
      </c>
      <c r="AS34">
        <v>4.2</v>
      </c>
      <c r="AT34">
        <v>2.09</v>
      </c>
      <c r="AU34">
        <v>248.71</v>
      </c>
      <c r="AV34">
        <v>1.51</v>
      </c>
      <c r="AW34">
        <v>5.16</v>
      </c>
      <c r="AX34">
        <v>41.58</v>
      </c>
      <c r="AY34">
        <v>30</v>
      </c>
      <c r="AZ34">
        <v>15</v>
      </c>
      <c r="BA34">
        <v>0</v>
      </c>
      <c r="BB34">
        <v>45</v>
      </c>
      <c r="BC34">
        <v>0</v>
      </c>
      <c r="BD34">
        <v>28</v>
      </c>
      <c r="BE34">
        <v>115.16</v>
      </c>
      <c r="BF34">
        <v>108.12</v>
      </c>
    </row>
    <row r="35" spans="1:58">
      <c r="A35" t="s">
        <v>298</v>
      </c>
      <c r="G35" t="s">
        <v>77</v>
      </c>
      <c r="H35" s="115">
        <v>65.61</v>
      </c>
      <c r="I35" s="88">
        <v>0.69</v>
      </c>
      <c r="J35" s="88">
        <v>1.57</v>
      </c>
      <c r="K35" s="88">
        <v>120.82</v>
      </c>
      <c r="L35" s="88">
        <v>14.38</v>
      </c>
      <c r="M35" s="116">
        <v>0</v>
      </c>
      <c r="N35" s="115">
        <v>443.41</v>
      </c>
      <c r="O35" s="88">
        <v>203.92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39.31</v>
      </c>
      <c r="AF35">
        <v>18.22</v>
      </c>
      <c r="AG35">
        <v>0</v>
      </c>
      <c r="AH35">
        <v>0.43</v>
      </c>
      <c r="AI35">
        <v>0.59</v>
      </c>
      <c r="AJ35">
        <v>0.4</v>
      </c>
      <c r="AK35">
        <v>14.38</v>
      </c>
      <c r="AL35">
        <v>0.32</v>
      </c>
      <c r="AM35">
        <v>0.43</v>
      </c>
      <c r="AN35">
        <v>0</v>
      </c>
      <c r="AO35">
        <v>120.82</v>
      </c>
      <c r="AP35">
        <v>2.88</v>
      </c>
      <c r="AQ35">
        <v>1.25</v>
      </c>
      <c r="AR35">
        <v>0.2</v>
      </c>
      <c r="AS35">
        <v>4.57</v>
      </c>
      <c r="AT35">
        <v>3.23</v>
      </c>
      <c r="AU35">
        <v>248.71</v>
      </c>
      <c r="AV35">
        <v>1.94</v>
      </c>
      <c r="AW35">
        <v>6.02</v>
      </c>
      <c r="AX35">
        <v>41.58</v>
      </c>
      <c r="AY35">
        <v>30</v>
      </c>
      <c r="AZ35">
        <v>15</v>
      </c>
      <c r="BA35">
        <v>0</v>
      </c>
      <c r="BB35">
        <v>45</v>
      </c>
      <c r="BC35">
        <v>0</v>
      </c>
      <c r="BD35">
        <v>28</v>
      </c>
      <c r="BE35">
        <v>115.16</v>
      </c>
      <c r="BF35">
        <v>108.12</v>
      </c>
    </row>
    <row r="36" spans="1:58">
      <c r="A36" t="s">
        <v>331</v>
      </c>
      <c r="G36" t="s">
        <v>78</v>
      </c>
      <c r="H36" s="115">
        <v>65.61</v>
      </c>
      <c r="I36" s="88">
        <v>0.69</v>
      </c>
      <c r="J36" s="88">
        <v>1.57</v>
      </c>
      <c r="K36" s="88">
        <v>120.82</v>
      </c>
      <c r="L36" s="88">
        <v>14.38</v>
      </c>
      <c r="M36" s="116">
        <v>0</v>
      </c>
      <c r="N36" s="115">
        <v>443.41</v>
      </c>
      <c r="O36" s="88">
        <v>203.92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39.31</v>
      </c>
      <c r="AF36">
        <v>18.22</v>
      </c>
      <c r="AG36">
        <v>0</v>
      </c>
      <c r="AH36">
        <v>0.43</v>
      </c>
      <c r="AI36">
        <v>0.59</v>
      </c>
      <c r="AJ36">
        <v>0.4</v>
      </c>
      <c r="AK36">
        <v>14.38</v>
      </c>
      <c r="AL36">
        <v>0.32</v>
      </c>
      <c r="AM36">
        <v>0.43</v>
      </c>
      <c r="AN36">
        <v>0</v>
      </c>
      <c r="AO36">
        <v>120.82</v>
      </c>
      <c r="AP36">
        <v>2.88</v>
      </c>
      <c r="AQ36">
        <v>1.25</v>
      </c>
      <c r="AR36">
        <v>0.2</v>
      </c>
      <c r="AS36">
        <v>4.57</v>
      </c>
      <c r="AT36">
        <v>3.23</v>
      </c>
      <c r="AU36">
        <v>248.71</v>
      </c>
      <c r="AV36">
        <v>1.94</v>
      </c>
      <c r="AW36">
        <v>6.02</v>
      </c>
      <c r="AX36">
        <v>41.58</v>
      </c>
      <c r="AY36">
        <v>30</v>
      </c>
      <c r="AZ36">
        <v>15</v>
      </c>
      <c r="BA36">
        <v>0</v>
      </c>
      <c r="BB36">
        <v>45</v>
      </c>
      <c r="BC36">
        <v>0</v>
      </c>
      <c r="BD36">
        <v>28</v>
      </c>
      <c r="BE36">
        <v>115.16</v>
      </c>
      <c r="BF36">
        <v>108.12</v>
      </c>
    </row>
    <row r="37" spans="1:58">
      <c r="A37" t="s">
        <v>332</v>
      </c>
      <c r="G37" t="s">
        <v>79</v>
      </c>
      <c r="H37" s="115">
        <v>65.61</v>
      </c>
      <c r="I37" s="88">
        <v>0.69</v>
      </c>
      <c r="J37" s="88">
        <v>1.57</v>
      </c>
      <c r="K37" s="88">
        <v>120.82</v>
      </c>
      <c r="L37" s="88">
        <v>14.38</v>
      </c>
      <c r="M37" s="116">
        <v>0</v>
      </c>
      <c r="N37" s="115">
        <v>443.41</v>
      </c>
      <c r="O37" s="88">
        <v>191.92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39.31</v>
      </c>
      <c r="AF37">
        <v>18.22</v>
      </c>
      <c r="AG37">
        <v>0</v>
      </c>
      <c r="AH37">
        <v>0.43</v>
      </c>
      <c r="AI37">
        <v>0.59</v>
      </c>
      <c r="AJ37">
        <v>0.4</v>
      </c>
      <c r="AK37">
        <v>14.38</v>
      </c>
      <c r="AL37">
        <v>0.32</v>
      </c>
      <c r="AM37">
        <v>0.43</v>
      </c>
      <c r="AN37">
        <v>0</v>
      </c>
      <c r="AO37">
        <v>120.82</v>
      </c>
      <c r="AP37">
        <v>2.88</v>
      </c>
      <c r="AQ37">
        <v>1.25</v>
      </c>
      <c r="AR37">
        <v>0.2</v>
      </c>
      <c r="AS37">
        <v>4.57</v>
      </c>
      <c r="AT37">
        <v>3.23</v>
      </c>
      <c r="AU37">
        <v>248.71</v>
      </c>
      <c r="AV37">
        <v>1.94</v>
      </c>
      <c r="AW37">
        <v>6.02</v>
      </c>
      <c r="AX37">
        <v>41.58</v>
      </c>
      <c r="AY37">
        <v>30</v>
      </c>
      <c r="AZ37">
        <v>15</v>
      </c>
      <c r="BA37">
        <v>0</v>
      </c>
      <c r="BB37">
        <v>45</v>
      </c>
      <c r="BC37">
        <v>0</v>
      </c>
      <c r="BD37">
        <v>16</v>
      </c>
      <c r="BE37">
        <v>115.16</v>
      </c>
      <c r="BF37">
        <v>108.12</v>
      </c>
    </row>
    <row r="38" spans="1:58">
      <c r="A38" t="s">
        <v>333</v>
      </c>
      <c r="G38" t="s">
        <v>80</v>
      </c>
      <c r="H38" s="115">
        <v>65.61</v>
      </c>
      <c r="I38" s="88">
        <v>0.69</v>
      </c>
      <c r="J38" s="88">
        <v>1.57</v>
      </c>
      <c r="K38" s="88">
        <v>120.82</v>
      </c>
      <c r="L38" s="88">
        <v>14.38</v>
      </c>
      <c r="M38" s="116">
        <v>0</v>
      </c>
      <c r="N38" s="115">
        <v>443.41</v>
      </c>
      <c r="O38" s="88">
        <v>195.92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39.31</v>
      </c>
      <c r="AF38">
        <v>18.22</v>
      </c>
      <c r="AG38">
        <v>0</v>
      </c>
      <c r="AH38">
        <v>0.43</v>
      </c>
      <c r="AI38">
        <v>0.59</v>
      </c>
      <c r="AJ38">
        <v>0.4</v>
      </c>
      <c r="AK38">
        <v>14.38</v>
      </c>
      <c r="AL38">
        <v>0.32</v>
      </c>
      <c r="AM38">
        <v>0.43</v>
      </c>
      <c r="AN38">
        <v>0</v>
      </c>
      <c r="AO38">
        <v>120.82</v>
      </c>
      <c r="AP38">
        <v>2.88</v>
      </c>
      <c r="AQ38">
        <v>1.25</v>
      </c>
      <c r="AR38">
        <v>0.2</v>
      </c>
      <c r="AS38">
        <v>4.57</v>
      </c>
      <c r="AT38">
        <v>3.23</v>
      </c>
      <c r="AU38">
        <v>248.71</v>
      </c>
      <c r="AV38">
        <v>1.94</v>
      </c>
      <c r="AW38">
        <v>6.02</v>
      </c>
      <c r="AX38">
        <v>41.58</v>
      </c>
      <c r="AY38">
        <v>30</v>
      </c>
      <c r="AZ38">
        <v>15</v>
      </c>
      <c r="BA38">
        <v>0</v>
      </c>
      <c r="BB38">
        <v>45</v>
      </c>
      <c r="BC38">
        <v>0</v>
      </c>
      <c r="BD38">
        <v>20</v>
      </c>
      <c r="BE38">
        <v>115.16</v>
      </c>
      <c r="BF38">
        <v>108.12</v>
      </c>
    </row>
    <row r="39" spans="1:58">
      <c r="A39" t="s">
        <v>334</v>
      </c>
      <c r="G39" t="s">
        <v>81</v>
      </c>
      <c r="H39" s="115">
        <v>64.650000000000006</v>
      </c>
      <c r="I39" s="88">
        <v>0.69</v>
      </c>
      <c r="J39" s="88">
        <v>1.57</v>
      </c>
      <c r="K39" s="88">
        <v>120.82</v>
      </c>
      <c r="L39" s="88">
        <v>14.38</v>
      </c>
      <c r="M39" s="116">
        <v>0</v>
      </c>
      <c r="N39" s="115">
        <v>443.41</v>
      </c>
      <c r="O39" s="88">
        <v>176.61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39.31</v>
      </c>
      <c r="AF39">
        <v>17.260000000000002</v>
      </c>
      <c r="AG39">
        <v>0</v>
      </c>
      <c r="AH39">
        <v>0.43</v>
      </c>
      <c r="AI39">
        <v>0.59</v>
      </c>
      <c r="AJ39">
        <v>0.4</v>
      </c>
      <c r="AK39">
        <v>14.38</v>
      </c>
      <c r="AL39">
        <v>0.32</v>
      </c>
      <c r="AM39">
        <v>0.43</v>
      </c>
      <c r="AN39">
        <v>0</v>
      </c>
      <c r="AO39">
        <v>120.82</v>
      </c>
      <c r="AP39">
        <v>2.88</v>
      </c>
      <c r="AQ39">
        <v>1.25</v>
      </c>
      <c r="AR39">
        <v>0.2</v>
      </c>
      <c r="AS39">
        <v>4.83</v>
      </c>
      <c r="AT39">
        <v>3.23</v>
      </c>
      <c r="AU39">
        <v>248.71</v>
      </c>
      <c r="AV39">
        <v>1.94</v>
      </c>
      <c r="AW39">
        <v>6.45</v>
      </c>
      <c r="AX39">
        <v>41.58</v>
      </c>
      <c r="AY39">
        <v>30</v>
      </c>
      <c r="AZ39">
        <v>15</v>
      </c>
      <c r="BA39">
        <v>0</v>
      </c>
      <c r="BB39">
        <v>45</v>
      </c>
      <c r="BC39">
        <v>0</v>
      </c>
      <c r="BD39">
        <v>0</v>
      </c>
      <c r="BE39">
        <v>115.16</v>
      </c>
      <c r="BF39">
        <v>108.12</v>
      </c>
    </row>
    <row r="40" spans="1:58">
      <c r="A40" t="s">
        <v>355</v>
      </c>
      <c r="G40" t="s">
        <v>82</v>
      </c>
      <c r="H40" s="115">
        <v>64.650000000000006</v>
      </c>
      <c r="I40" s="88">
        <v>0.69</v>
      </c>
      <c r="J40" s="88">
        <v>1.57</v>
      </c>
      <c r="K40" s="88">
        <v>120.82</v>
      </c>
      <c r="L40" s="88">
        <v>14.38</v>
      </c>
      <c r="M40" s="116">
        <v>0</v>
      </c>
      <c r="N40" s="115">
        <v>443.41</v>
      </c>
      <c r="O40" s="88">
        <v>176.61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39.31</v>
      </c>
      <c r="AF40">
        <v>17.260000000000002</v>
      </c>
      <c r="AG40">
        <v>0</v>
      </c>
      <c r="AH40">
        <v>0.43</v>
      </c>
      <c r="AI40">
        <v>0.59</v>
      </c>
      <c r="AJ40">
        <v>0.4</v>
      </c>
      <c r="AK40">
        <v>14.38</v>
      </c>
      <c r="AL40">
        <v>0.32</v>
      </c>
      <c r="AM40">
        <v>0.43</v>
      </c>
      <c r="AN40">
        <v>0</v>
      </c>
      <c r="AO40">
        <v>120.82</v>
      </c>
      <c r="AP40">
        <v>2.88</v>
      </c>
      <c r="AQ40">
        <v>1.25</v>
      </c>
      <c r="AR40">
        <v>0.2</v>
      </c>
      <c r="AS40">
        <v>4.83</v>
      </c>
      <c r="AT40">
        <v>3.23</v>
      </c>
      <c r="AU40">
        <v>248.71</v>
      </c>
      <c r="AV40">
        <v>1.94</v>
      </c>
      <c r="AW40">
        <v>6.45</v>
      </c>
      <c r="AX40">
        <v>41.58</v>
      </c>
      <c r="AY40">
        <v>30</v>
      </c>
      <c r="AZ40">
        <v>15</v>
      </c>
      <c r="BA40">
        <v>0</v>
      </c>
      <c r="BB40">
        <v>45</v>
      </c>
      <c r="BC40">
        <v>0</v>
      </c>
      <c r="BD40">
        <v>0</v>
      </c>
      <c r="BE40">
        <v>115.16</v>
      </c>
      <c r="BF40">
        <v>108.12</v>
      </c>
    </row>
    <row r="41" spans="1:58">
      <c r="A41" t="s">
        <v>356</v>
      </c>
      <c r="G41" t="s">
        <v>83</v>
      </c>
      <c r="H41" s="115">
        <v>64.650000000000006</v>
      </c>
      <c r="I41" s="88">
        <v>0.69</v>
      </c>
      <c r="J41" s="88">
        <v>1.57</v>
      </c>
      <c r="K41" s="88">
        <v>120.82</v>
      </c>
      <c r="L41" s="88">
        <v>14.38</v>
      </c>
      <c r="M41" s="116">
        <v>0</v>
      </c>
      <c r="N41" s="115">
        <v>443.41</v>
      </c>
      <c r="O41" s="88">
        <v>176.61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39.31</v>
      </c>
      <c r="AF41">
        <v>17.260000000000002</v>
      </c>
      <c r="AG41">
        <v>0</v>
      </c>
      <c r="AH41">
        <v>0.43</v>
      </c>
      <c r="AI41">
        <v>0.59</v>
      </c>
      <c r="AJ41">
        <v>0.4</v>
      </c>
      <c r="AK41">
        <v>14.38</v>
      </c>
      <c r="AL41">
        <v>0.32</v>
      </c>
      <c r="AM41">
        <v>0.43</v>
      </c>
      <c r="AN41">
        <v>0</v>
      </c>
      <c r="AO41">
        <v>120.82</v>
      </c>
      <c r="AP41">
        <v>2.88</v>
      </c>
      <c r="AQ41">
        <v>1.25</v>
      </c>
      <c r="AR41">
        <v>0.2</v>
      </c>
      <c r="AS41">
        <v>4.83</v>
      </c>
      <c r="AT41">
        <v>3.23</v>
      </c>
      <c r="AU41">
        <v>248.71</v>
      </c>
      <c r="AV41">
        <v>1.94</v>
      </c>
      <c r="AW41">
        <v>6.45</v>
      </c>
      <c r="AX41">
        <v>41.58</v>
      </c>
      <c r="AY41">
        <v>30</v>
      </c>
      <c r="AZ41">
        <v>15</v>
      </c>
      <c r="BA41">
        <v>0</v>
      </c>
      <c r="BB41">
        <v>45</v>
      </c>
      <c r="BC41">
        <v>0</v>
      </c>
      <c r="BD41">
        <v>0</v>
      </c>
      <c r="BE41">
        <v>115.16</v>
      </c>
      <c r="BF41">
        <v>108.12</v>
      </c>
    </row>
    <row r="42" spans="1:58">
      <c r="A42" t="s">
        <v>357</v>
      </c>
      <c r="G42" t="s">
        <v>84</v>
      </c>
      <c r="H42" s="115">
        <v>82.870000000000019</v>
      </c>
      <c r="I42" s="88">
        <v>0.69</v>
      </c>
      <c r="J42" s="88">
        <v>1.57</v>
      </c>
      <c r="K42" s="88">
        <v>120.82</v>
      </c>
      <c r="L42" s="88">
        <v>14.38</v>
      </c>
      <c r="M42" s="116">
        <v>0</v>
      </c>
      <c r="N42" s="115">
        <v>443.41</v>
      </c>
      <c r="O42" s="88">
        <v>176.61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57.53</v>
      </c>
      <c r="AF42">
        <v>17.260000000000002</v>
      </c>
      <c r="AG42">
        <v>0</v>
      </c>
      <c r="AH42">
        <v>0.43</v>
      </c>
      <c r="AI42">
        <v>0.59</v>
      </c>
      <c r="AJ42">
        <v>0.4</v>
      </c>
      <c r="AK42">
        <v>14.38</v>
      </c>
      <c r="AL42">
        <v>0.32</v>
      </c>
      <c r="AM42">
        <v>0.43</v>
      </c>
      <c r="AN42">
        <v>0</v>
      </c>
      <c r="AO42">
        <v>120.82</v>
      </c>
      <c r="AP42">
        <v>2.88</v>
      </c>
      <c r="AQ42">
        <v>1.25</v>
      </c>
      <c r="AR42">
        <v>0.2</v>
      </c>
      <c r="AS42">
        <v>4.83</v>
      </c>
      <c r="AT42">
        <v>3.23</v>
      </c>
      <c r="AU42">
        <v>248.71</v>
      </c>
      <c r="AV42">
        <v>1.94</v>
      </c>
      <c r="AW42">
        <v>6.45</v>
      </c>
      <c r="AX42">
        <v>41.58</v>
      </c>
      <c r="AY42">
        <v>30</v>
      </c>
      <c r="AZ42">
        <v>15</v>
      </c>
      <c r="BA42">
        <v>0</v>
      </c>
      <c r="BB42">
        <v>45</v>
      </c>
      <c r="BC42">
        <v>0</v>
      </c>
      <c r="BD42">
        <v>0</v>
      </c>
      <c r="BE42">
        <v>115.16</v>
      </c>
      <c r="BF42">
        <v>108.12</v>
      </c>
    </row>
    <row r="43" spans="1:58">
      <c r="A43" t="s">
        <v>363</v>
      </c>
      <c r="G43" t="s">
        <v>85</v>
      </c>
      <c r="H43" s="115">
        <v>82.890000000000015</v>
      </c>
      <c r="I43" s="88">
        <v>0.66999999999999993</v>
      </c>
      <c r="J43" s="88">
        <v>1.57</v>
      </c>
      <c r="K43" s="88">
        <v>120.82</v>
      </c>
      <c r="L43" s="88">
        <v>14.38</v>
      </c>
      <c r="M43" s="116">
        <v>0</v>
      </c>
      <c r="N43" s="115">
        <v>443.41</v>
      </c>
      <c r="O43" s="88">
        <v>177.25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57.53</v>
      </c>
      <c r="AF43">
        <v>17.260000000000002</v>
      </c>
      <c r="AG43">
        <v>0</v>
      </c>
      <c r="AH43">
        <v>0.43</v>
      </c>
      <c r="AI43">
        <v>0.59</v>
      </c>
      <c r="AJ43">
        <v>0.4</v>
      </c>
      <c r="AK43">
        <v>14.38</v>
      </c>
      <c r="AL43">
        <v>0.32</v>
      </c>
      <c r="AM43">
        <v>0.43</v>
      </c>
      <c r="AN43">
        <v>0</v>
      </c>
      <c r="AO43">
        <v>120.82</v>
      </c>
      <c r="AP43">
        <v>2.88</v>
      </c>
      <c r="AQ43">
        <v>1.25</v>
      </c>
      <c r="AR43">
        <v>0.24</v>
      </c>
      <c r="AS43">
        <v>4.83</v>
      </c>
      <c r="AT43">
        <v>3.55</v>
      </c>
      <c r="AU43">
        <v>248.71</v>
      </c>
      <c r="AV43">
        <v>1.94</v>
      </c>
      <c r="AW43">
        <v>6.77</v>
      </c>
      <c r="AX43">
        <v>41.58</v>
      </c>
      <c r="AY43">
        <v>30</v>
      </c>
      <c r="AZ43">
        <v>15</v>
      </c>
      <c r="BA43">
        <v>0</v>
      </c>
      <c r="BB43">
        <v>45</v>
      </c>
      <c r="BC43">
        <v>0</v>
      </c>
      <c r="BD43">
        <v>0</v>
      </c>
      <c r="BE43">
        <v>115.16</v>
      </c>
      <c r="BF43">
        <v>108.12</v>
      </c>
    </row>
    <row r="44" spans="1:58">
      <c r="A44" t="s">
        <v>367</v>
      </c>
      <c r="G44" t="s">
        <v>86</v>
      </c>
      <c r="H44" s="115">
        <v>82.890000000000015</v>
      </c>
      <c r="I44" s="88">
        <v>0.66999999999999993</v>
      </c>
      <c r="J44" s="88">
        <v>1.57</v>
      </c>
      <c r="K44" s="88">
        <v>120.82</v>
      </c>
      <c r="L44" s="88">
        <v>14.38</v>
      </c>
      <c r="M44" s="116">
        <v>0</v>
      </c>
      <c r="N44" s="115">
        <v>443.41</v>
      </c>
      <c r="O44" s="88">
        <v>177.25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57.53</v>
      </c>
      <c r="AF44">
        <v>17.260000000000002</v>
      </c>
      <c r="AG44">
        <v>0</v>
      </c>
      <c r="AH44">
        <v>0.43</v>
      </c>
      <c r="AI44">
        <v>0.59</v>
      </c>
      <c r="AJ44">
        <v>0.4</v>
      </c>
      <c r="AK44">
        <v>14.38</v>
      </c>
      <c r="AL44">
        <v>0.32</v>
      </c>
      <c r="AM44">
        <v>0.43</v>
      </c>
      <c r="AN44">
        <v>0</v>
      </c>
      <c r="AO44">
        <v>120.82</v>
      </c>
      <c r="AP44">
        <v>2.88</v>
      </c>
      <c r="AQ44">
        <v>1.25</v>
      </c>
      <c r="AR44">
        <v>0.24</v>
      </c>
      <c r="AS44">
        <v>4.83</v>
      </c>
      <c r="AT44">
        <v>3.55</v>
      </c>
      <c r="AU44">
        <v>248.71</v>
      </c>
      <c r="AV44">
        <v>1.94</v>
      </c>
      <c r="AW44">
        <v>6.77</v>
      </c>
      <c r="AX44">
        <v>41.58</v>
      </c>
      <c r="AY44">
        <v>30</v>
      </c>
      <c r="AZ44">
        <v>15</v>
      </c>
      <c r="BA44">
        <v>0</v>
      </c>
      <c r="BB44">
        <v>45</v>
      </c>
      <c r="BC44">
        <v>0</v>
      </c>
      <c r="BD44">
        <v>0</v>
      </c>
      <c r="BE44">
        <v>115.16</v>
      </c>
      <c r="BF44">
        <v>108.12</v>
      </c>
    </row>
    <row r="45" spans="1:58">
      <c r="A45" t="s">
        <v>390</v>
      </c>
      <c r="G45" t="s">
        <v>87</v>
      </c>
      <c r="H45" s="115">
        <v>82.890000000000015</v>
      </c>
      <c r="I45" s="88">
        <v>0.66999999999999993</v>
      </c>
      <c r="J45" s="88">
        <v>1.57</v>
      </c>
      <c r="K45" s="88">
        <v>120.82</v>
      </c>
      <c r="L45" s="88">
        <v>14.38</v>
      </c>
      <c r="M45" s="116">
        <v>0</v>
      </c>
      <c r="N45" s="115">
        <v>443.41</v>
      </c>
      <c r="O45" s="88">
        <v>177.25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57.53</v>
      </c>
      <c r="AF45">
        <v>17.260000000000002</v>
      </c>
      <c r="AG45">
        <v>0</v>
      </c>
      <c r="AH45">
        <v>0.43</v>
      </c>
      <c r="AI45">
        <v>0.59</v>
      </c>
      <c r="AJ45">
        <v>0.4</v>
      </c>
      <c r="AK45">
        <v>14.38</v>
      </c>
      <c r="AL45">
        <v>0.32</v>
      </c>
      <c r="AM45">
        <v>0.43</v>
      </c>
      <c r="AN45">
        <v>0</v>
      </c>
      <c r="AO45">
        <v>120.82</v>
      </c>
      <c r="AP45">
        <v>2.88</v>
      </c>
      <c r="AQ45">
        <v>1.25</v>
      </c>
      <c r="AR45">
        <v>0.24</v>
      </c>
      <c r="AS45">
        <v>4.83</v>
      </c>
      <c r="AT45">
        <v>3.55</v>
      </c>
      <c r="AU45">
        <v>248.71</v>
      </c>
      <c r="AV45">
        <v>1.94</v>
      </c>
      <c r="AW45">
        <v>6.77</v>
      </c>
      <c r="AX45">
        <v>41.58</v>
      </c>
      <c r="AY45">
        <v>30</v>
      </c>
      <c r="AZ45">
        <v>15</v>
      </c>
      <c r="BA45">
        <v>0</v>
      </c>
      <c r="BB45">
        <v>45</v>
      </c>
      <c r="BC45">
        <v>0</v>
      </c>
      <c r="BD45">
        <v>0</v>
      </c>
      <c r="BE45">
        <v>115.16</v>
      </c>
      <c r="BF45">
        <v>108.12</v>
      </c>
    </row>
    <row r="46" spans="1:58">
      <c r="A46" t="s">
        <v>391</v>
      </c>
      <c r="G46" t="s">
        <v>88</v>
      </c>
      <c r="H46" s="115">
        <v>82.890000000000015</v>
      </c>
      <c r="I46" s="88">
        <v>0.66999999999999993</v>
      </c>
      <c r="J46" s="88">
        <v>1.57</v>
      </c>
      <c r="K46" s="88">
        <v>120.82</v>
      </c>
      <c r="L46" s="88">
        <v>14.38</v>
      </c>
      <c r="M46" s="116">
        <v>0</v>
      </c>
      <c r="N46" s="115">
        <v>443.41</v>
      </c>
      <c r="O46" s="88">
        <v>177.25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57.53</v>
      </c>
      <c r="AF46">
        <v>17.260000000000002</v>
      </c>
      <c r="AG46">
        <v>0</v>
      </c>
      <c r="AH46">
        <v>0.43</v>
      </c>
      <c r="AI46">
        <v>0.59</v>
      </c>
      <c r="AJ46">
        <v>0.4</v>
      </c>
      <c r="AK46">
        <v>14.38</v>
      </c>
      <c r="AL46">
        <v>0.32</v>
      </c>
      <c r="AM46">
        <v>0.43</v>
      </c>
      <c r="AN46">
        <v>0</v>
      </c>
      <c r="AO46">
        <v>120.82</v>
      </c>
      <c r="AP46">
        <v>2.88</v>
      </c>
      <c r="AQ46">
        <v>1.25</v>
      </c>
      <c r="AR46">
        <v>0.24</v>
      </c>
      <c r="AS46">
        <v>4.83</v>
      </c>
      <c r="AT46">
        <v>3.55</v>
      </c>
      <c r="AU46">
        <v>248.71</v>
      </c>
      <c r="AV46">
        <v>1.94</v>
      </c>
      <c r="AW46">
        <v>6.77</v>
      </c>
      <c r="AX46">
        <v>41.58</v>
      </c>
      <c r="AY46">
        <v>30</v>
      </c>
      <c r="AZ46">
        <v>15</v>
      </c>
      <c r="BA46">
        <v>0</v>
      </c>
      <c r="BB46">
        <v>45</v>
      </c>
      <c r="BC46">
        <v>0</v>
      </c>
      <c r="BD46">
        <v>0</v>
      </c>
      <c r="BE46">
        <v>115.16</v>
      </c>
      <c r="BF46">
        <v>108.12</v>
      </c>
    </row>
    <row r="47" spans="1:58">
      <c r="A47" t="s">
        <v>395</v>
      </c>
      <c r="G47" t="s">
        <v>89</v>
      </c>
      <c r="H47" s="115">
        <v>54.030000000000008</v>
      </c>
      <c r="I47" s="88">
        <v>0.66999999999999993</v>
      </c>
      <c r="J47" s="88">
        <v>1.57</v>
      </c>
      <c r="K47" s="88">
        <v>7.4</v>
      </c>
      <c r="L47" s="88">
        <v>14.38</v>
      </c>
      <c r="M47" s="116">
        <v>0</v>
      </c>
      <c r="N47" s="115">
        <v>443.41</v>
      </c>
      <c r="O47" s="88">
        <v>177.72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26.85</v>
      </c>
      <c r="AF47">
        <v>17.260000000000002</v>
      </c>
      <c r="AG47">
        <v>1.82</v>
      </c>
      <c r="AH47">
        <v>0.43</v>
      </c>
      <c r="AI47">
        <v>0.59</v>
      </c>
      <c r="AJ47">
        <v>0.4</v>
      </c>
      <c r="AK47">
        <v>14.38</v>
      </c>
      <c r="AL47">
        <v>0.32</v>
      </c>
      <c r="AM47">
        <v>0.43</v>
      </c>
      <c r="AN47">
        <v>7.4</v>
      </c>
      <c r="AO47">
        <v>0</v>
      </c>
      <c r="AP47">
        <v>2.88</v>
      </c>
      <c r="AQ47">
        <v>1.25</v>
      </c>
      <c r="AR47">
        <v>0.24</v>
      </c>
      <c r="AS47">
        <v>5.3</v>
      </c>
      <c r="AT47">
        <v>3.55</v>
      </c>
      <c r="AU47">
        <v>248.71</v>
      </c>
      <c r="AV47">
        <v>1.94</v>
      </c>
      <c r="AW47">
        <v>6.77</v>
      </c>
      <c r="AX47">
        <v>41.58</v>
      </c>
      <c r="AY47">
        <v>30</v>
      </c>
      <c r="AZ47">
        <v>15</v>
      </c>
      <c r="BA47">
        <v>0</v>
      </c>
      <c r="BB47">
        <v>45</v>
      </c>
      <c r="BC47">
        <v>0</v>
      </c>
      <c r="BD47">
        <v>0</v>
      </c>
      <c r="BE47">
        <v>115.16</v>
      </c>
      <c r="BF47">
        <v>108.12</v>
      </c>
    </row>
    <row r="48" spans="1:58">
      <c r="A48" t="s">
        <v>399</v>
      </c>
      <c r="G48" t="s">
        <v>90</v>
      </c>
      <c r="H48" s="115">
        <v>46.360000000000007</v>
      </c>
      <c r="I48" s="88">
        <v>0.66999999999999993</v>
      </c>
      <c r="J48" s="88">
        <v>1.57</v>
      </c>
      <c r="K48" s="88">
        <v>7.78</v>
      </c>
      <c r="L48" s="88">
        <v>14.38</v>
      </c>
      <c r="M48" s="116">
        <v>0</v>
      </c>
      <c r="N48" s="115">
        <v>443.41</v>
      </c>
      <c r="O48" s="88">
        <v>177.72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19.18</v>
      </c>
      <c r="AF48">
        <v>17.260000000000002</v>
      </c>
      <c r="AG48">
        <v>1.82</v>
      </c>
      <c r="AH48">
        <v>0.43</v>
      </c>
      <c r="AI48">
        <v>0.59</v>
      </c>
      <c r="AJ48">
        <v>0.4</v>
      </c>
      <c r="AK48">
        <v>14.38</v>
      </c>
      <c r="AL48">
        <v>0.32</v>
      </c>
      <c r="AM48">
        <v>0.43</v>
      </c>
      <c r="AN48">
        <v>7.78</v>
      </c>
      <c r="AO48">
        <v>0</v>
      </c>
      <c r="AP48">
        <v>2.88</v>
      </c>
      <c r="AQ48">
        <v>1.25</v>
      </c>
      <c r="AR48">
        <v>0.24</v>
      </c>
      <c r="AS48">
        <v>5.3</v>
      </c>
      <c r="AT48">
        <v>3.55</v>
      </c>
      <c r="AU48">
        <v>248.71</v>
      </c>
      <c r="AV48">
        <v>1.94</v>
      </c>
      <c r="AW48">
        <v>6.77</v>
      </c>
      <c r="AX48">
        <v>41.58</v>
      </c>
      <c r="AY48">
        <v>30</v>
      </c>
      <c r="AZ48">
        <v>15</v>
      </c>
      <c r="BA48">
        <v>0</v>
      </c>
      <c r="BB48">
        <v>45</v>
      </c>
      <c r="BC48">
        <v>0</v>
      </c>
      <c r="BD48">
        <v>0</v>
      </c>
      <c r="BE48">
        <v>115.16</v>
      </c>
      <c r="BF48">
        <v>108.12</v>
      </c>
    </row>
    <row r="49" spans="1:58">
      <c r="A49" t="s">
        <v>400</v>
      </c>
      <c r="G49" t="s">
        <v>91</v>
      </c>
      <c r="H49" s="115">
        <v>27.179999999999996</v>
      </c>
      <c r="I49" s="88">
        <v>0.66999999999999993</v>
      </c>
      <c r="J49" s="88">
        <v>1.57</v>
      </c>
      <c r="K49" s="88">
        <v>7.57</v>
      </c>
      <c r="L49" s="88">
        <v>14.38</v>
      </c>
      <c r="M49" s="116">
        <v>0</v>
      </c>
      <c r="N49" s="115">
        <v>443.41</v>
      </c>
      <c r="O49" s="88">
        <v>177.72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0</v>
      </c>
      <c r="AF49">
        <v>17.260000000000002</v>
      </c>
      <c r="AG49">
        <v>1.82</v>
      </c>
      <c r="AH49">
        <v>0.43</v>
      </c>
      <c r="AI49">
        <v>0.59</v>
      </c>
      <c r="AJ49">
        <v>0.4</v>
      </c>
      <c r="AK49">
        <v>14.38</v>
      </c>
      <c r="AL49">
        <v>0.32</v>
      </c>
      <c r="AM49">
        <v>0.43</v>
      </c>
      <c r="AN49">
        <v>7.57</v>
      </c>
      <c r="AO49">
        <v>0</v>
      </c>
      <c r="AP49">
        <v>2.88</v>
      </c>
      <c r="AQ49">
        <v>1.25</v>
      </c>
      <c r="AR49">
        <v>0.24</v>
      </c>
      <c r="AS49">
        <v>5.3</v>
      </c>
      <c r="AT49">
        <v>3.55</v>
      </c>
      <c r="AU49">
        <v>248.71</v>
      </c>
      <c r="AV49">
        <v>1.94</v>
      </c>
      <c r="AW49">
        <v>6.77</v>
      </c>
      <c r="AX49">
        <v>41.58</v>
      </c>
      <c r="AY49">
        <v>30</v>
      </c>
      <c r="AZ49">
        <v>15</v>
      </c>
      <c r="BA49">
        <v>0</v>
      </c>
      <c r="BB49">
        <v>45</v>
      </c>
      <c r="BC49">
        <v>0</v>
      </c>
      <c r="BD49">
        <v>0</v>
      </c>
      <c r="BE49">
        <v>115.16</v>
      </c>
      <c r="BF49">
        <v>108.12</v>
      </c>
    </row>
    <row r="50" spans="1:58">
      <c r="A50" t="s">
        <v>401</v>
      </c>
      <c r="G50" t="s">
        <v>92</v>
      </c>
      <c r="H50" s="115">
        <v>27.179999999999996</v>
      </c>
      <c r="I50" s="88">
        <v>0.66999999999999993</v>
      </c>
      <c r="J50" s="88">
        <v>1.57</v>
      </c>
      <c r="K50" s="88">
        <v>7.65</v>
      </c>
      <c r="L50" s="88">
        <v>14.38</v>
      </c>
      <c r="M50" s="116">
        <v>0</v>
      </c>
      <c r="N50" s="115">
        <v>443.41</v>
      </c>
      <c r="O50" s="88">
        <v>177.72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0</v>
      </c>
      <c r="AF50">
        <v>17.260000000000002</v>
      </c>
      <c r="AG50">
        <v>1.82</v>
      </c>
      <c r="AH50">
        <v>0.43</v>
      </c>
      <c r="AI50">
        <v>0.59</v>
      </c>
      <c r="AJ50">
        <v>0.4</v>
      </c>
      <c r="AK50">
        <v>14.38</v>
      </c>
      <c r="AL50">
        <v>0.32</v>
      </c>
      <c r="AM50">
        <v>0.43</v>
      </c>
      <c r="AN50">
        <v>7.65</v>
      </c>
      <c r="AO50">
        <v>0</v>
      </c>
      <c r="AP50">
        <v>2.88</v>
      </c>
      <c r="AQ50">
        <v>1.25</v>
      </c>
      <c r="AR50">
        <v>0.24</v>
      </c>
      <c r="AS50">
        <v>5.3</v>
      </c>
      <c r="AT50">
        <v>3.55</v>
      </c>
      <c r="AU50">
        <v>248.71</v>
      </c>
      <c r="AV50">
        <v>1.94</v>
      </c>
      <c r="AW50">
        <v>6.77</v>
      </c>
      <c r="AX50">
        <v>41.58</v>
      </c>
      <c r="AY50">
        <v>30</v>
      </c>
      <c r="AZ50">
        <v>15</v>
      </c>
      <c r="BA50">
        <v>0</v>
      </c>
      <c r="BB50">
        <v>45</v>
      </c>
      <c r="BC50">
        <v>0</v>
      </c>
      <c r="BD50">
        <v>0</v>
      </c>
      <c r="BE50">
        <v>115.16</v>
      </c>
      <c r="BF50">
        <v>108.12</v>
      </c>
    </row>
    <row r="51" spans="1:58">
      <c r="A51" t="s">
        <v>403</v>
      </c>
      <c r="G51" t="s">
        <v>93</v>
      </c>
      <c r="H51" s="115">
        <v>27.179999999999996</v>
      </c>
      <c r="I51" s="88">
        <v>0.66999999999999993</v>
      </c>
      <c r="J51" s="88">
        <v>1.57</v>
      </c>
      <c r="K51" s="88">
        <v>7.72</v>
      </c>
      <c r="L51" s="88">
        <v>14.38</v>
      </c>
      <c r="M51" s="116">
        <v>0</v>
      </c>
      <c r="N51" s="115">
        <v>443.41</v>
      </c>
      <c r="O51" s="88">
        <v>187.72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17.260000000000002</v>
      </c>
      <c r="AG51">
        <v>1.82</v>
      </c>
      <c r="AH51">
        <v>0.43</v>
      </c>
      <c r="AI51">
        <v>0.59</v>
      </c>
      <c r="AJ51">
        <v>0.4</v>
      </c>
      <c r="AK51">
        <v>14.38</v>
      </c>
      <c r="AL51">
        <v>0.32</v>
      </c>
      <c r="AM51">
        <v>0.43</v>
      </c>
      <c r="AN51">
        <v>7.72</v>
      </c>
      <c r="AO51">
        <v>0</v>
      </c>
      <c r="AP51">
        <v>2.88</v>
      </c>
      <c r="AQ51">
        <v>1.25</v>
      </c>
      <c r="AR51">
        <v>0.24</v>
      </c>
      <c r="AS51">
        <v>5.3</v>
      </c>
      <c r="AT51">
        <v>3.55</v>
      </c>
      <c r="AU51">
        <v>248.71</v>
      </c>
      <c r="AV51">
        <v>1.94</v>
      </c>
      <c r="AW51">
        <v>6.77</v>
      </c>
      <c r="AX51">
        <v>41.58</v>
      </c>
      <c r="AY51">
        <v>30</v>
      </c>
      <c r="AZ51">
        <v>15</v>
      </c>
      <c r="BA51">
        <v>0</v>
      </c>
      <c r="BB51">
        <v>45</v>
      </c>
      <c r="BC51">
        <v>0</v>
      </c>
      <c r="BD51">
        <v>10</v>
      </c>
      <c r="BE51">
        <v>115.16</v>
      </c>
      <c r="BF51">
        <v>108.12</v>
      </c>
    </row>
    <row r="52" spans="1:58">
      <c r="A52" t="s">
        <v>404</v>
      </c>
      <c r="G52" t="s">
        <v>94</v>
      </c>
      <c r="H52" s="115">
        <v>27.179999999999996</v>
      </c>
      <c r="I52" s="88">
        <v>0.66999999999999993</v>
      </c>
      <c r="J52" s="88">
        <v>1.57</v>
      </c>
      <c r="K52" s="88">
        <v>7.45</v>
      </c>
      <c r="L52" s="88">
        <v>14.38</v>
      </c>
      <c r="M52" s="116">
        <v>0</v>
      </c>
      <c r="N52" s="115">
        <v>443.41</v>
      </c>
      <c r="O52" s="88">
        <v>187.72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17.260000000000002</v>
      </c>
      <c r="AG52">
        <v>1.82</v>
      </c>
      <c r="AH52">
        <v>0.43</v>
      </c>
      <c r="AI52">
        <v>0.59</v>
      </c>
      <c r="AJ52">
        <v>0.4</v>
      </c>
      <c r="AK52">
        <v>14.38</v>
      </c>
      <c r="AL52">
        <v>0.32</v>
      </c>
      <c r="AM52">
        <v>0.43</v>
      </c>
      <c r="AN52">
        <v>7.45</v>
      </c>
      <c r="AO52">
        <v>0</v>
      </c>
      <c r="AP52">
        <v>2.88</v>
      </c>
      <c r="AQ52">
        <v>1.25</v>
      </c>
      <c r="AR52">
        <v>0.24</v>
      </c>
      <c r="AS52">
        <v>5.3</v>
      </c>
      <c r="AT52">
        <v>3.55</v>
      </c>
      <c r="AU52">
        <v>248.71</v>
      </c>
      <c r="AV52">
        <v>1.94</v>
      </c>
      <c r="AW52">
        <v>6.77</v>
      </c>
      <c r="AX52">
        <v>41.58</v>
      </c>
      <c r="AY52">
        <v>30</v>
      </c>
      <c r="AZ52">
        <v>15</v>
      </c>
      <c r="BA52">
        <v>0</v>
      </c>
      <c r="BB52">
        <v>45</v>
      </c>
      <c r="BC52">
        <v>0</v>
      </c>
      <c r="BD52">
        <v>10</v>
      </c>
      <c r="BE52">
        <v>115.16</v>
      </c>
      <c r="BF52">
        <v>108.12</v>
      </c>
    </row>
    <row r="53" spans="1:58">
      <c r="G53" t="s">
        <v>95</v>
      </c>
      <c r="H53" s="115">
        <v>27.179999999999996</v>
      </c>
      <c r="I53" s="88">
        <v>0.66999999999999993</v>
      </c>
      <c r="J53" s="88">
        <v>1.57</v>
      </c>
      <c r="K53" s="88">
        <v>7.53</v>
      </c>
      <c r="L53" s="88">
        <v>14.38</v>
      </c>
      <c r="M53" s="116">
        <v>0</v>
      </c>
      <c r="N53" s="115">
        <v>443.41</v>
      </c>
      <c r="O53" s="88">
        <v>187.72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17.260000000000002</v>
      </c>
      <c r="AG53">
        <v>1.82</v>
      </c>
      <c r="AH53">
        <v>0.43</v>
      </c>
      <c r="AI53">
        <v>0.59</v>
      </c>
      <c r="AJ53">
        <v>0.4</v>
      </c>
      <c r="AK53">
        <v>14.38</v>
      </c>
      <c r="AL53">
        <v>0.32</v>
      </c>
      <c r="AM53">
        <v>0.43</v>
      </c>
      <c r="AN53">
        <v>7.53</v>
      </c>
      <c r="AO53">
        <v>0</v>
      </c>
      <c r="AP53">
        <v>2.88</v>
      </c>
      <c r="AQ53">
        <v>1.25</v>
      </c>
      <c r="AR53">
        <v>0.24</v>
      </c>
      <c r="AS53">
        <v>5.3</v>
      </c>
      <c r="AT53">
        <v>3.55</v>
      </c>
      <c r="AU53">
        <v>248.71</v>
      </c>
      <c r="AV53">
        <v>1.94</v>
      </c>
      <c r="AW53">
        <v>6.77</v>
      </c>
      <c r="AX53">
        <v>41.58</v>
      </c>
      <c r="AY53">
        <v>30</v>
      </c>
      <c r="AZ53">
        <v>15</v>
      </c>
      <c r="BA53">
        <v>0</v>
      </c>
      <c r="BB53">
        <v>45</v>
      </c>
      <c r="BC53">
        <v>0</v>
      </c>
      <c r="BD53">
        <v>10</v>
      </c>
      <c r="BE53">
        <v>115.16</v>
      </c>
      <c r="BF53">
        <v>108.12</v>
      </c>
    </row>
    <row r="54" spans="1:58">
      <c r="G54" t="s">
        <v>96</v>
      </c>
      <c r="H54" s="115">
        <v>27.179999999999996</v>
      </c>
      <c r="I54" s="88">
        <v>0.66999999999999993</v>
      </c>
      <c r="J54" s="88">
        <v>1.57</v>
      </c>
      <c r="K54" s="88">
        <v>7.57</v>
      </c>
      <c r="L54" s="88">
        <v>14.38</v>
      </c>
      <c r="M54" s="116">
        <v>0</v>
      </c>
      <c r="N54" s="115">
        <v>443.41</v>
      </c>
      <c r="O54" s="88">
        <v>187.72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17.260000000000002</v>
      </c>
      <c r="AG54">
        <v>1.82</v>
      </c>
      <c r="AH54">
        <v>0.43</v>
      </c>
      <c r="AI54">
        <v>0.59</v>
      </c>
      <c r="AJ54">
        <v>0.4</v>
      </c>
      <c r="AK54">
        <v>14.38</v>
      </c>
      <c r="AL54">
        <v>0.32</v>
      </c>
      <c r="AM54">
        <v>0.43</v>
      </c>
      <c r="AN54">
        <v>7.57</v>
      </c>
      <c r="AO54">
        <v>0</v>
      </c>
      <c r="AP54">
        <v>2.88</v>
      </c>
      <c r="AQ54">
        <v>1.25</v>
      </c>
      <c r="AR54">
        <v>0.24</v>
      </c>
      <c r="AS54">
        <v>5.3</v>
      </c>
      <c r="AT54">
        <v>3.55</v>
      </c>
      <c r="AU54">
        <v>248.71</v>
      </c>
      <c r="AV54">
        <v>1.94</v>
      </c>
      <c r="AW54">
        <v>6.77</v>
      </c>
      <c r="AX54">
        <v>41.58</v>
      </c>
      <c r="AY54">
        <v>30</v>
      </c>
      <c r="AZ54">
        <v>15</v>
      </c>
      <c r="BA54">
        <v>0</v>
      </c>
      <c r="BB54">
        <v>45</v>
      </c>
      <c r="BC54">
        <v>0</v>
      </c>
      <c r="BD54">
        <v>10</v>
      </c>
      <c r="BE54">
        <v>115.16</v>
      </c>
      <c r="BF54">
        <v>108.12</v>
      </c>
    </row>
    <row r="55" spans="1:58">
      <c r="G55" t="s">
        <v>97</v>
      </c>
      <c r="H55" s="115">
        <v>27.179999999999996</v>
      </c>
      <c r="I55" s="88">
        <v>0.66999999999999993</v>
      </c>
      <c r="J55" s="88">
        <v>1.57</v>
      </c>
      <c r="K55" s="88">
        <v>7.31</v>
      </c>
      <c r="L55" s="88">
        <v>14.38</v>
      </c>
      <c r="M55" s="116">
        <v>0</v>
      </c>
      <c r="N55" s="115">
        <v>443.41</v>
      </c>
      <c r="O55" s="88">
        <v>187.72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17.260000000000002</v>
      </c>
      <c r="AG55">
        <v>1.82</v>
      </c>
      <c r="AH55">
        <v>0.43</v>
      </c>
      <c r="AI55">
        <v>0.59</v>
      </c>
      <c r="AJ55">
        <v>0.4</v>
      </c>
      <c r="AK55">
        <v>14.38</v>
      </c>
      <c r="AL55">
        <v>0.32</v>
      </c>
      <c r="AM55">
        <v>0.43</v>
      </c>
      <c r="AN55">
        <v>7.31</v>
      </c>
      <c r="AO55">
        <v>0</v>
      </c>
      <c r="AP55">
        <v>2.88</v>
      </c>
      <c r="AQ55">
        <v>1.25</v>
      </c>
      <c r="AR55">
        <v>0.24</v>
      </c>
      <c r="AS55">
        <v>5.3</v>
      </c>
      <c r="AT55">
        <v>3.55</v>
      </c>
      <c r="AU55">
        <v>248.71</v>
      </c>
      <c r="AV55">
        <v>1.94</v>
      </c>
      <c r="AW55">
        <v>6.77</v>
      </c>
      <c r="AX55">
        <v>41.58</v>
      </c>
      <c r="AY55">
        <v>30</v>
      </c>
      <c r="AZ55">
        <v>15</v>
      </c>
      <c r="BA55">
        <v>0</v>
      </c>
      <c r="BB55">
        <v>45</v>
      </c>
      <c r="BC55">
        <v>0</v>
      </c>
      <c r="BD55">
        <v>10</v>
      </c>
      <c r="BE55">
        <v>115.16</v>
      </c>
      <c r="BF55">
        <v>108.12</v>
      </c>
    </row>
    <row r="56" spans="1:58">
      <c r="G56" t="s">
        <v>98</v>
      </c>
      <c r="H56" s="115">
        <v>27.179999999999996</v>
      </c>
      <c r="I56" s="88">
        <v>0.66999999999999993</v>
      </c>
      <c r="J56" s="88">
        <v>1.57</v>
      </c>
      <c r="K56" s="88">
        <v>7.29</v>
      </c>
      <c r="L56" s="88">
        <v>14.38</v>
      </c>
      <c r="M56" s="116">
        <v>0</v>
      </c>
      <c r="N56" s="115">
        <v>443.41</v>
      </c>
      <c r="O56" s="88">
        <v>187.72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17.260000000000002</v>
      </c>
      <c r="AG56">
        <v>1.82</v>
      </c>
      <c r="AH56">
        <v>0.43</v>
      </c>
      <c r="AI56">
        <v>0.59</v>
      </c>
      <c r="AJ56">
        <v>0.4</v>
      </c>
      <c r="AK56">
        <v>14.38</v>
      </c>
      <c r="AL56">
        <v>0.32</v>
      </c>
      <c r="AM56">
        <v>0.43</v>
      </c>
      <c r="AN56">
        <v>7.29</v>
      </c>
      <c r="AO56">
        <v>0</v>
      </c>
      <c r="AP56">
        <v>2.88</v>
      </c>
      <c r="AQ56">
        <v>1.25</v>
      </c>
      <c r="AR56">
        <v>0.24</v>
      </c>
      <c r="AS56">
        <v>5.3</v>
      </c>
      <c r="AT56">
        <v>3.55</v>
      </c>
      <c r="AU56">
        <v>248.71</v>
      </c>
      <c r="AV56">
        <v>1.94</v>
      </c>
      <c r="AW56">
        <v>6.77</v>
      </c>
      <c r="AX56">
        <v>41.58</v>
      </c>
      <c r="AY56">
        <v>30</v>
      </c>
      <c r="AZ56">
        <v>15</v>
      </c>
      <c r="BA56">
        <v>0</v>
      </c>
      <c r="BB56">
        <v>45</v>
      </c>
      <c r="BC56">
        <v>0</v>
      </c>
      <c r="BD56">
        <v>10</v>
      </c>
      <c r="BE56">
        <v>115.16</v>
      </c>
      <c r="BF56">
        <v>108.12</v>
      </c>
    </row>
    <row r="57" spans="1:58">
      <c r="G57" t="s">
        <v>99</v>
      </c>
      <c r="H57" s="115">
        <v>27.179999999999996</v>
      </c>
      <c r="I57" s="88">
        <v>0.66999999999999993</v>
      </c>
      <c r="J57" s="88">
        <v>1.57</v>
      </c>
      <c r="K57" s="88">
        <v>7.53</v>
      </c>
      <c r="L57" s="88">
        <v>14.38</v>
      </c>
      <c r="M57" s="116">
        <v>0</v>
      </c>
      <c r="N57" s="115">
        <v>443.41</v>
      </c>
      <c r="O57" s="88">
        <v>187.72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17.260000000000002</v>
      </c>
      <c r="AG57">
        <v>1.82</v>
      </c>
      <c r="AH57">
        <v>0.43</v>
      </c>
      <c r="AI57">
        <v>0.59</v>
      </c>
      <c r="AJ57">
        <v>0.4</v>
      </c>
      <c r="AK57">
        <v>14.38</v>
      </c>
      <c r="AL57">
        <v>0.32</v>
      </c>
      <c r="AM57">
        <v>0.43</v>
      </c>
      <c r="AN57">
        <v>7.53</v>
      </c>
      <c r="AO57">
        <v>0</v>
      </c>
      <c r="AP57">
        <v>2.88</v>
      </c>
      <c r="AQ57">
        <v>1.25</v>
      </c>
      <c r="AR57">
        <v>0.24</v>
      </c>
      <c r="AS57">
        <v>5.3</v>
      </c>
      <c r="AT57">
        <v>3.55</v>
      </c>
      <c r="AU57">
        <v>248.71</v>
      </c>
      <c r="AV57">
        <v>1.94</v>
      </c>
      <c r="AW57">
        <v>6.77</v>
      </c>
      <c r="AX57">
        <v>41.58</v>
      </c>
      <c r="AY57">
        <v>30</v>
      </c>
      <c r="AZ57">
        <v>15</v>
      </c>
      <c r="BA57">
        <v>0</v>
      </c>
      <c r="BB57">
        <v>45</v>
      </c>
      <c r="BC57">
        <v>0</v>
      </c>
      <c r="BD57">
        <v>10</v>
      </c>
      <c r="BE57">
        <v>115.16</v>
      </c>
      <c r="BF57">
        <v>108.12</v>
      </c>
    </row>
    <row r="58" spans="1:58">
      <c r="G58" t="s">
        <v>100</v>
      </c>
      <c r="H58" s="115">
        <v>27.179999999999996</v>
      </c>
      <c r="I58" s="88">
        <v>0.66999999999999993</v>
      </c>
      <c r="J58" s="88">
        <v>1.57</v>
      </c>
      <c r="K58" s="88">
        <v>6.56</v>
      </c>
      <c r="L58" s="88">
        <v>14.38</v>
      </c>
      <c r="M58" s="116">
        <v>0</v>
      </c>
      <c r="N58" s="115">
        <v>443.41</v>
      </c>
      <c r="O58" s="88">
        <v>187.72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17.260000000000002</v>
      </c>
      <c r="AG58">
        <v>1.82</v>
      </c>
      <c r="AH58">
        <v>0.43</v>
      </c>
      <c r="AI58">
        <v>0.59</v>
      </c>
      <c r="AJ58">
        <v>0.4</v>
      </c>
      <c r="AK58">
        <v>14.38</v>
      </c>
      <c r="AL58">
        <v>0.32</v>
      </c>
      <c r="AM58">
        <v>0.43</v>
      </c>
      <c r="AN58">
        <v>6.56</v>
      </c>
      <c r="AO58">
        <v>0</v>
      </c>
      <c r="AP58">
        <v>2.88</v>
      </c>
      <c r="AQ58">
        <v>1.25</v>
      </c>
      <c r="AR58">
        <v>0.24</v>
      </c>
      <c r="AS58">
        <v>5.3</v>
      </c>
      <c r="AT58">
        <v>3.55</v>
      </c>
      <c r="AU58">
        <v>248.71</v>
      </c>
      <c r="AV58">
        <v>1.94</v>
      </c>
      <c r="AW58">
        <v>6.77</v>
      </c>
      <c r="AX58">
        <v>41.58</v>
      </c>
      <c r="AY58">
        <v>30</v>
      </c>
      <c r="AZ58">
        <v>15</v>
      </c>
      <c r="BA58">
        <v>0</v>
      </c>
      <c r="BB58">
        <v>45</v>
      </c>
      <c r="BC58">
        <v>0</v>
      </c>
      <c r="BD58">
        <v>10</v>
      </c>
      <c r="BE58">
        <v>115.16</v>
      </c>
      <c r="BF58">
        <v>108.12</v>
      </c>
    </row>
    <row r="59" spans="1:58">
      <c r="G59" t="s">
        <v>101</v>
      </c>
      <c r="H59" s="115">
        <v>27.179999999999996</v>
      </c>
      <c r="I59" s="88">
        <v>0.66999999999999993</v>
      </c>
      <c r="J59" s="88">
        <v>1.57</v>
      </c>
      <c r="K59" s="88">
        <v>6.7</v>
      </c>
      <c r="L59" s="88">
        <v>14.38</v>
      </c>
      <c r="M59" s="116">
        <v>0</v>
      </c>
      <c r="N59" s="115">
        <v>443.41</v>
      </c>
      <c r="O59" s="88">
        <v>187.72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17.260000000000002</v>
      </c>
      <c r="AG59">
        <v>1.82</v>
      </c>
      <c r="AH59">
        <v>0.43</v>
      </c>
      <c r="AI59">
        <v>0.59</v>
      </c>
      <c r="AJ59">
        <v>0.4</v>
      </c>
      <c r="AK59">
        <v>14.38</v>
      </c>
      <c r="AL59">
        <v>0.32</v>
      </c>
      <c r="AM59">
        <v>0.43</v>
      </c>
      <c r="AN59">
        <v>6.7</v>
      </c>
      <c r="AO59">
        <v>0</v>
      </c>
      <c r="AP59">
        <v>2.88</v>
      </c>
      <c r="AQ59">
        <v>1.25</v>
      </c>
      <c r="AR59">
        <v>0.24</v>
      </c>
      <c r="AS59">
        <v>5.3</v>
      </c>
      <c r="AT59">
        <v>3.55</v>
      </c>
      <c r="AU59">
        <v>248.71</v>
      </c>
      <c r="AV59">
        <v>1.94</v>
      </c>
      <c r="AW59">
        <v>6.77</v>
      </c>
      <c r="AX59">
        <v>41.58</v>
      </c>
      <c r="AY59">
        <v>30</v>
      </c>
      <c r="AZ59">
        <v>15</v>
      </c>
      <c r="BA59">
        <v>0</v>
      </c>
      <c r="BB59">
        <v>45</v>
      </c>
      <c r="BC59">
        <v>0</v>
      </c>
      <c r="BD59">
        <v>10</v>
      </c>
      <c r="BE59">
        <v>115.16</v>
      </c>
      <c r="BF59">
        <v>108.12</v>
      </c>
    </row>
    <row r="60" spans="1:58">
      <c r="G60" t="s">
        <v>102</v>
      </c>
      <c r="H60" s="115">
        <v>27.179999999999996</v>
      </c>
      <c r="I60" s="88">
        <v>0.66999999999999993</v>
      </c>
      <c r="J60" s="88">
        <v>1.57</v>
      </c>
      <c r="K60" s="88">
        <v>6.6</v>
      </c>
      <c r="L60" s="88">
        <v>14.38</v>
      </c>
      <c r="M60" s="116">
        <v>0</v>
      </c>
      <c r="N60" s="115">
        <v>443.41</v>
      </c>
      <c r="O60" s="88">
        <v>187.72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17.260000000000002</v>
      </c>
      <c r="AG60">
        <v>1.82</v>
      </c>
      <c r="AH60">
        <v>0.43</v>
      </c>
      <c r="AI60">
        <v>0.59</v>
      </c>
      <c r="AJ60">
        <v>0.4</v>
      </c>
      <c r="AK60">
        <v>14.38</v>
      </c>
      <c r="AL60">
        <v>0.32</v>
      </c>
      <c r="AM60">
        <v>0.43</v>
      </c>
      <c r="AN60">
        <v>6.6</v>
      </c>
      <c r="AO60">
        <v>0</v>
      </c>
      <c r="AP60">
        <v>2.88</v>
      </c>
      <c r="AQ60">
        <v>1.25</v>
      </c>
      <c r="AR60">
        <v>0.24</v>
      </c>
      <c r="AS60">
        <v>5.3</v>
      </c>
      <c r="AT60">
        <v>3.55</v>
      </c>
      <c r="AU60">
        <v>248.71</v>
      </c>
      <c r="AV60">
        <v>1.94</v>
      </c>
      <c r="AW60">
        <v>6.77</v>
      </c>
      <c r="AX60">
        <v>41.58</v>
      </c>
      <c r="AY60">
        <v>30</v>
      </c>
      <c r="AZ60">
        <v>15</v>
      </c>
      <c r="BA60">
        <v>0</v>
      </c>
      <c r="BB60">
        <v>45</v>
      </c>
      <c r="BC60">
        <v>0</v>
      </c>
      <c r="BD60">
        <v>10</v>
      </c>
      <c r="BE60">
        <v>115.16</v>
      </c>
      <c r="BF60">
        <v>108.12</v>
      </c>
    </row>
    <row r="61" spans="1:58">
      <c r="G61" t="s">
        <v>103</v>
      </c>
      <c r="H61" s="115">
        <v>27.179999999999996</v>
      </c>
      <c r="I61" s="88">
        <v>0.66999999999999993</v>
      </c>
      <c r="J61" s="88">
        <v>1.57</v>
      </c>
      <c r="K61" s="88">
        <v>5.5</v>
      </c>
      <c r="L61" s="88">
        <v>14.38</v>
      </c>
      <c r="M61" s="116">
        <v>0</v>
      </c>
      <c r="N61" s="115">
        <v>443.41</v>
      </c>
      <c r="O61" s="88">
        <v>187.72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17.260000000000002</v>
      </c>
      <c r="AG61">
        <v>1.82</v>
      </c>
      <c r="AH61">
        <v>0.43</v>
      </c>
      <c r="AI61">
        <v>0.59</v>
      </c>
      <c r="AJ61">
        <v>0.4</v>
      </c>
      <c r="AK61">
        <v>14.38</v>
      </c>
      <c r="AL61">
        <v>0.32</v>
      </c>
      <c r="AM61">
        <v>0.43</v>
      </c>
      <c r="AN61">
        <v>5.5</v>
      </c>
      <c r="AO61">
        <v>0</v>
      </c>
      <c r="AP61">
        <v>2.88</v>
      </c>
      <c r="AQ61">
        <v>1.25</v>
      </c>
      <c r="AR61">
        <v>0.24</v>
      </c>
      <c r="AS61">
        <v>5.3</v>
      </c>
      <c r="AT61">
        <v>3.55</v>
      </c>
      <c r="AU61">
        <v>248.71</v>
      </c>
      <c r="AV61">
        <v>1.94</v>
      </c>
      <c r="AW61">
        <v>6.77</v>
      </c>
      <c r="AX61">
        <v>41.58</v>
      </c>
      <c r="AY61">
        <v>30</v>
      </c>
      <c r="AZ61">
        <v>15</v>
      </c>
      <c r="BA61">
        <v>0</v>
      </c>
      <c r="BB61">
        <v>45</v>
      </c>
      <c r="BC61">
        <v>0</v>
      </c>
      <c r="BD61">
        <v>10</v>
      </c>
      <c r="BE61">
        <v>115.16</v>
      </c>
      <c r="BF61">
        <v>108.12</v>
      </c>
    </row>
    <row r="62" spans="1:58">
      <c r="G62" t="s">
        <v>104</v>
      </c>
      <c r="H62" s="115">
        <v>27.179999999999996</v>
      </c>
      <c r="I62" s="88">
        <v>0.66999999999999993</v>
      </c>
      <c r="J62" s="88">
        <v>1.57</v>
      </c>
      <c r="K62" s="88">
        <v>5.7</v>
      </c>
      <c r="L62" s="88">
        <v>14.38</v>
      </c>
      <c r="M62" s="116">
        <v>0</v>
      </c>
      <c r="N62" s="115">
        <v>443.41</v>
      </c>
      <c r="O62" s="88">
        <v>187.72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17.260000000000002</v>
      </c>
      <c r="AG62">
        <v>1.82</v>
      </c>
      <c r="AH62">
        <v>0.43</v>
      </c>
      <c r="AI62">
        <v>0.59</v>
      </c>
      <c r="AJ62">
        <v>0.4</v>
      </c>
      <c r="AK62">
        <v>14.38</v>
      </c>
      <c r="AL62">
        <v>0.32</v>
      </c>
      <c r="AM62">
        <v>0.43</v>
      </c>
      <c r="AN62">
        <v>5.7</v>
      </c>
      <c r="AO62">
        <v>0</v>
      </c>
      <c r="AP62">
        <v>2.88</v>
      </c>
      <c r="AQ62">
        <v>1.25</v>
      </c>
      <c r="AR62">
        <v>0.24</v>
      </c>
      <c r="AS62">
        <v>5.3</v>
      </c>
      <c r="AT62">
        <v>3.55</v>
      </c>
      <c r="AU62">
        <v>248.71</v>
      </c>
      <c r="AV62">
        <v>1.94</v>
      </c>
      <c r="AW62">
        <v>6.77</v>
      </c>
      <c r="AX62">
        <v>41.58</v>
      </c>
      <c r="AY62">
        <v>30</v>
      </c>
      <c r="AZ62">
        <v>15</v>
      </c>
      <c r="BA62">
        <v>0</v>
      </c>
      <c r="BB62">
        <v>45</v>
      </c>
      <c r="BC62">
        <v>0</v>
      </c>
      <c r="BD62">
        <v>10</v>
      </c>
      <c r="BE62">
        <v>115.16</v>
      </c>
      <c r="BF62">
        <v>108.12</v>
      </c>
    </row>
    <row r="63" spans="1:58">
      <c r="G63" t="s">
        <v>105</v>
      </c>
      <c r="H63" s="115">
        <v>28.139999999999993</v>
      </c>
      <c r="I63" s="88">
        <v>0.66999999999999993</v>
      </c>
      <c r="J63" s="88">
        <v>1.61</v>
      </c>
      <c r="K63" s="88">
        <v>4.9400000000000004</v>
      </c>
      <c r="L63" s="88">
        <v>14.38</v>
      </c>
      <c r="M63" s="116">
        <v>0</v>
      </c>
      <c r="N63" s="115">
        <v>443.41</v>
      </c>
      <c r="O63" s="88">
        <v>187.72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18.22</v>
      </c>
      <c r="AG63">
        <v>1.82</v>
      </c>
      <c r="AH63">
        <v>0.43</v>
      </c>
      <c r="AI63">
        <v>0.59</v>
      </c>
      <c r="AJ63">
        <v>0.4</v>
      </c>
      <c r="AK63">
        <v>14.38</v>
      </c>
      <c r="AL63">
        <v>0.32</v>
      </c>
      <c r="AM63">
        <v>0.43</v>
      </c>
      <c r="AN63">
        <v>4.9400000000000004</v>
      </c>
      <c r="AO63">
        <v>0</v>
      </c>
      <c r="AP63">
        <v>2.88</v>
      </c>
      <c r="AQ63">
        <v>1.29</v>
      </c>
      <c r="AR63">
        <v>0.24</v>
      </c>
      <c r="AS63">
        <v>5.3</v>
      </c>
      <c r="AT63">
        <v>3.55</v>
      </c>
      <c r="AU63">
        <v>248.71</v>
      </c>
      <c r="AV63">
        <v>1.94</v>
      </c>
      <c r="AW63">
        <v>6.77</v>
      </c>
      <c r="AX63">
        <v>41.58</v>
      </c>
      <c r="AY63">
        <v>30</v>
      </c>
      <c r="AZ63">
        <v>15</v>
      </c>
      <c r="BA63">
        <v>0</v>
      </c>
      <c r="BB63">
        <v>45</v>
      </c>
      <c r="BC63">
        <v>0</v>
      </c>
      <c r="BD63">
        <v>10</v>
      </c>
      <c r="BE63">
        <v>115.16</v>
      </c>
      <c r="BF63">
        <v>108.12</v>
      </c>
    </row>
    <row r="64" spans="1:58">
      <c r="G64" t="s">
        <v>106</v>
      </c>
      <c r="H64" s="115">
        <v>28.139999999999993</v>
      </c>
      <c r="I64" s="88">
        <v>0.66999999999999993</v>
      </c>
      <c r="J64" s="88">
        <v>1.61</v>
      </c>
      <c r="K64" s="88">
        <v>4.5599999999999996</v>
      </c>
      <c r="L64" s="88">
        <v>14.38</v>
      </c>
      <c r="M64" s="116">
        <v>0</v>
      </c>
      <c r="N64" s="115">
        <v>443.41</v>
      </c>
      <c r="O64" s="88">
        <v>187.72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18.22</v>
      </c>
      <c r="AG64">
        <v>1.82</v>
      </c>
      <c r="AH64">
        <v>0.43</v>
      </c>
      <c r="AI64">
        <v>0.59</v>
      </c>
      <c r="AJ64">
        <v>0.4</v>
      </c>
      <c r="AK64">
        <v>14.38</v>
      </c>
      <c r="AL64">
        <v>0.32</v>
      </c>
      <c r="AM64">
        <v>0.43</v>
      </c>
      <c r="AN64">
        <v>4.5599999999999996</v>
      </c>
      <c r="AO64">
        <v>0</v>
      </c>
      <c r="AP64">
        <v>2.88</v>
      </c>
      <c r="AQ64">
        <v>1.29</v>
      </c>
      <c r="AR64">
        <v>0.24</v>
      </c>
      <c r="AS64">
        <v>5.3</v>
      </c>
      <c r="AT64">
        <v>3.55</v>
      </c>
      <c r="AU64">
        <v>248.71</v>
      </c>
      <c r="AV64">
        <v>1.94</v>
      </c>
      <c r="AW64">
        <v>6.77</v>
      </c>
      <c r="AX64">
        <v>41.58</v>
      </c>
      <c r="AY64">
        <v>30</v>
      </c>
      <c r="AZ64">
        <v>15</v>
      </c>
      <c r="BA64">
        <v>0</v>
      </c>
      <c r="BB64">
        <v>45</v>
      </c>
      <c r="BC64">
        <v>0</v>
      </c>
      <c r="BD64">
        <v>10</v>
      </c>
      <c r="BE64">
        <v>115.16</v>
      </c>
      <c r="BF64">
        <v>108.12</v>
      </c>
    </row>
    <row r="65" spans="7:58">
      <c r="G65" t="s">
        <v>107</v>
      </c>
      <c r="H65" s="115">
        <v>28.139999999999993</v>
      </c>
      <c r="I65" s="88">
        <v>0.66999999999999993</v>
      </c>
      <c r="J65" s="88">
        <v>1.61</v>
      </c>
      <c r="K65" s="88">
        <v>4.22</v>
      </c>
      <c r="L65" s="88">
        <v>14.38</v>
      </c>
      <c r="M65" s="116">
        <v>0</v>
      </c>
      <c r="N65" s="115">
        <v>443.41</v>
      </c>
      <c r="O65" s="88">
        <v>197.72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18.22</v>
      </c>
      <c r="AG65">
        <v>1.82</v>
      </c>
      <c r="AH65">
        <v>0.43</v>
      </c>
      <c r="AI65">
        <v>0.59</v>
      </c>
      <c r="AJ65">
        <v>0.4</v>
      </c>
      <c r="AK65">
        <v>14.38</v>
      </c>
      <c r="AL65">
        <v>0.32</v>
      </c>
      <c r="AM65">
        <v>0.43</v>
      </c>
      <c r="AN65">
        <v>4.22</v>
      </c>
      <c r="AO65">
        <v>0</v>
      </c>
      <c r="AP65">
        <v>2.88</v>
      </c>
      <c r="AQ65">
        <v>1.29</v>
      </c>
      <c r="AR65">
        <v>0.24</v>
      </c>
      <c r="AS65">
        <v>5.3</v>
      </c>
      <c r="AT65">
        <v>3.55</v>
      </c>
      <c r="AU65">
        <v>248.71</v>
      </c>
      <c r="AV65">
        <v>1.94</v>
      </c>
      <c r="AW65">
        <v>6.77</v>
      </c>
      <c r="AX65">
        <v>41.58</v>
      </c>
      <c r="AY65">
        <v>30</v>
      </c>
      <c r="AZ65">
        <v>15</v>
      </c>
      <c r="BA65">
        <v>0</v>
      </c>
      <c r="BB65">
        <v>45</v>
      </c>
      <c r="BC65">
        <v>0</v>
      </c>
      <c r="BD65">
        <v>20</v>
      </c>
      <c r="BE65">
        <v>115.16</v>
      </c>
      <c r="BF65">
        <v>108.12</v>
      </c>
    </row>
    <row r="66" spans="7:58">
      <c r="G66" t="s">
        <v>108</v>
      </c>
      <c r="H66" s="115">
        <v>28.139999999999993</v>
      </c>
      <c r="I66" s="88">
        <v>0.66999999999999993</v>
      </c>
      <c r="J66" s="88">
        <v>1.61</v>
      </c>
      <c r="K66" s="88">
        <v>3.75</v>
      </c>
      <c r="L66" s="88">
        <v>14.38</v>
      </c>
      <c r="M66" s="116">
        <v>0</v>
      </c>
      <c r="N66" s="115">
        <v>443.41</v>
      </c>
      <c r="O66" s="88">
        <v>197.72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18.22</v>
      </c>
      <c r="AG66">
        <v>1.82</v>
      </c>
      <c r="AH66">
        <v>0.43</v>
      </c>
      <c r="AI66">
        <v>0.59</v>
      </c>
      <c r="AJ66">
        <v>0.4</v>
      </c>
      <c r="AK66">
        <v>14.38</v>
      </c>
      <c r="AL66">
        <v>0.32</v>
      </c>
      <c r="AM66">
        <v>0.43</v>
      </c>
      <c r="AN66">
        <v>3.75</v>
      </c>
      <c r="AO66">
        <v>0</v>
      </c>
      <c r="AP66">
        <v>2.88</v>
      </c>
      <c r="AQ66">
        <v>1.29</v>
      </c>
      <c r="AR66">
        <v>0.24</v>
      </c>
      <c r="AS66">
        <v>5.3</v>
      </c>
      <c r="AT66">
        <v>3.55</v>
      </c>
      <c r="AU66">
        <v>248.71</v>
      </c>
      <c r="AV66">
        <v>1.94</v>
      </c>
      <c r="AW66">
        <v>6.77</v>
      </c>
      <c r="AX66">
        <v>41.58</v>
      </c>
      <c r="AY66">
        <v>30</v>
      </c>
      <c r="AZ66">
        <v>15</v>
      </c>
      <c r="BA66">
        <v>0</v>
      </c>
      <c r="BB66">
        <v>45</v>
      </c>
      <c r="BC66">
        <v>0</v>
      </c>
      <c r="BD66">
        <v>20</v>
      </c>
      <c r="BE66">
        <v>115.16</v>
      </c>
      <c r="BF66">
        <v>108.12</v>
      </c>
    </row>
    <row r="67" spans="7:58">
      <c r="G67" t="s">
        <v>109</v>
      </c>
      <c r="H67" s="115">
        <v>29.099999999999994</v>
      </c>
      <c r="I67" s="88">
        <v>0.66999999999999993</v>
      </c>
      <c r="J67" s="88">
        <v>1.61</v>
      </c>
      <c r="K67" s="88">
        <v>120.82</v>
      </c>
      <c r="L67" s="88">
        <v>14.38</v>
      </c>
      <c r="M67" s="116">
        <v>0</v>
      </c>
      <c r="N67" s="115">
        <v>443.41</v>
      </c>
      <c r="O67" s="88">
        <v>237.72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0</v>
      </c>
      <c r="AF67">
        <v>19.18</v>
      </c>
      <c r="AG67">
        <v>1.82</v>
      </c>
      <c r="AH67">
        <v>0.43</v>
      </c>
      <c r="AI67">
        <v>0.59</v>
      </c>
      <c r="AJ67">
        <v>0.4</v>
      </c>
      <c r="AK67">
        <v>14.38</v>
      </c>
      <c r="AL67">
        <v>0.32</v>
      </c>
      <c r="AM67">
        <v>0.43</v>
      </c>
      <c r="AN67">
        <v>0</v>
      </c>
      <c r="AO67">
        <v>120.82</v>
      </c>
      <c r="AP67">
        <v>2.88</v>
      </c>
      <c r="AQ67">
        <v>1.29</v>
      </c>
      <c r="AR67">
        <v>0.24</v>
      </c>
      <c r="AS67">
        <v>5.3</v>
      </c>
      <c r="AT67">
        <v>3.55</v>
      </c>
      <c r="AU67">
        <v>248.71</v>
      </c>
      <c r="AV67">
        <v>1.94</v>
      </c>
      <c r="AW67">
        <v>6.77</v>
      </c>
      <c r="AX67">
        <v>41.58</v>
      </c>
      <c r="AY67">
        <v>30</v>
      </c>
      <c r="AZ67">
        <v>15</v>
      </c>
      <c r="BA67">
        <v>0</v>
      </c>
      <c r="BB67">
        <v>45</v>
      </c>
      <c r="BC67">
        <v>0</v>
      </c>
      <c r="BD67">
        <v>60</v>
      </c>
      <c r="BE67">
        <v>115.16</v>
      </c>
      <c r="BF67">
        <v>108.12</v>
      </c>
    </row>
    <row r="68" spans="7:58">
      <c r="G68" t="s">
        <v>110</v>
      </c>
      <c r="H68" s="115">
        <v>29.099999999999994</v>
      </c>
      <c r="I68" s="88">
        <v>0.66999999999999993</v>
      </c>
      <c r="J68" s="88">
        <v>1.61</v>
      </c>
      <c r="K68" s="88">
        <v>120.82</v>
      </c>
      <c r="L68" s="88">
        <v>14.38</v>
      </c>
      <c r="M68" s="116">
        <v>0</v>
      </c>
      <c r="N68" s="115">
        <v>443.41</v>
      </c>
      <c r="O68" s="88">
        <v>237.72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0</v>
      </c>
      <c r="AF68">
        <v>19.18</v>
      </c>
      <c r="AG68">
        <v>1.82</v>
      </c>
      <c r="AH68">
        <v>0.43</v>
      </c>
      <c r="AI68">
        <v>0.59</v>
      </c>
      <c r="AJ68">
        <v>0.4</v>
      </c>
      <c r="AK68">
        <v>14.38</v>
      </c>
      <c r="AL68">
        <v>0.32</v>
      </c>
      <c r="AM68">
        <v>0.43</v>
      </c>
      <c r="AN68">
        <v>0</v>
      </c>
      <c r="AO68">
        <v>120.82</v>
      </c>
      <c r="AP68">
        <v>2.88</v>
      </c>
      <c r="AQ68">
        <v>1.29</v>
      </c>
      <c r="AR68">
        <v>0.24</v>
      </c>
      <c r="AS68">
        <v>5.3</v>
      </c>
      <c r="AT68">
        <v>3.55</v>
      </c>
      <c r="AU68">
        <v>248.71</v>
      </c>
      <c r="AV68">
        <v>1.94</v>
      </c>
      <c r="AW68">
        <v>6.77</v>
      </c>
      <c r="AX68">
        <v>41.58</v>
      </c>
      <c r="AY68">
        <v>30</v>
      </c>
      <c r="AZ68">
        <v>15</v>
      </c>
      <c r="BA68">
        <v>0</v>
      </c>
      <c r="BB68">
        <v>45</v>
      </c>
      <c r="BC68">
        <v>0</v>
      </c>
      <c r="BD68">
        <v>60</v>
      </c>
      <c r="BE68">
        <v>115.16</v>
      </c>
      <c r="BF68">
        <v>108.12</v>
      </c>
    </row>
    <row r="69" spans="7:58">
      <c r="G69" t="s">
        <v>111</v>
      </c>
      <c r="H69" s="115">
        <v>29.099999999999994</v>
      </c>
      <c r="I69" s="88">
        <v>0.66999999999999993</v>
      </c>
      <c r="J69" s="88">
        <v>1.61</v>
      </c>
      <c r="K69" s="88">
        <v>120.82</v>
      </c>
      <c r="L69" s="88">
        <v>14.38</v>
      </c>
      <c r="M69" s="116">
        <v>0</v>
      </c>
      <c r="N69" s="115">
        <v>443.41</v>
      </c>
      <c r="O69" s="88">
        <v>241.72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0</v>
      </c>
      <c r="AF69">
        <v>19.18</v>
      </c>
      <c r="AG69">
        <v>1.82</v>
      </c>
      <c r="AH69">
        <v>0.43</v>
      </c>
      <c r="AI69">
        <v>0.59</v>
      </c>
      <c r="AJ69">
        <v>0.4</v>
      </c>
      <c r="AK69">
        <v>14.38</v>
      </c>
      <c r="AL69">
        <v>0.32</v>
      </c>
      <c r="AM69">
        <v>0.43</v>
      </c>
      <c r="AN69">
        <v>0</v>
      </c>
      <c r="AO69">
        <v>120.82</v>
      </c>
      <c r="AP69">
        <v>2.88</v>
      </c>
      <c r="AQ69">
        <v>1.29</v>
      </c>
      <c r="AR69">
        <v>0.24</v>
      </c>
      <c r="AS69">
        <v>5.3</v>
      </c>
      <c r="AT69">
        <v>3.55</v>
      </c>
      <c r="AU69">
        <v>248.71</v>
      </c>
      <c r="AV69">
        <v>1.94</v>
      </c>
      <c r="AW69">
        <v>6.77</v>
      </c>
      <c r="AX69">
        <v>41.58</v>
      </c>
      <c r="AY69">
        <v>30</v>
      </c>
      <c r="AZ69">
        <v>15</v>
      </c>
      <c r="BA69">
        <v>0</v>
      </c>
      <c r="BB69">
        <v>45</v>
      </c>
      <c r="BC69">
        <v>0</v>
      </c>
      <c r="BD69">
        <v>64</v>
      </c>
      <c r="BE69">
        <v>115.16</v>
      </c>
      <c r="BF69">
        <v>108.12</v>
      </c>
    </row>
    <row r="70" spans="7:58">
      <c r="G70" t="s">
        <v>112</v>
      </c>
      <c r="H70" s="115">
        <v>29.099999999999994</v>
      </c>
      <c r="I70" s="88">
        <v>0.66999999999999993</v>
      </c>
      <c r="J70" s="88">
        <v>1.61</v>
      </c>
      <c r="K70" s="88">
        <v>120.82</v>
      </c>
      <c r="L70" s="88">
        <v>14.38</v>
      </c>
      <c r="M70" s="116">
        <v>0</v>
      </c>
      <c r="N70" s="115">
        <v>443.41</v>
      </c>
      <c r="O70" s="88">
        <v>241.72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0</v>
      </c>
      <c r="AF70">
        <v>19.18</v>
      </c>
      <c r="AG70">
        <v>1.82</v>
      </c>
      <c r="AH70">
        <v>0.43</v>
      </c>
      <c r="AI70">
        <v>0.59</v>
      </c>
      <c r="AJ70">
        <v>0.4</v>
      </c>
      <c r="AK70">
        <v>14.38</v>
      </c>
      <c r="AL70">
        <v>0.32</v>
      </c>
      <c r="AM70">
        <v>0.43</v>
      </c>
      <c r="AN70">
        <v>0</v>
      </c>
      <c r="AO70">
        <v>120.82</v>
      </c>
      <c r="AP70">
        <v>2.88</v>
      </c>
      <c r="AQ70">
        <v>1.29</v>
      </c>
      <c r="AR70">
        <v>0.24</v>
      </c>
      <c r="AS70">
        <v>5.3</v>
      </c>
      <c r="AT70">
        <v>3.55</v>
      </c>
      <c r="AU70">
        <v>248.71</v>
      </c>
      <c r="AV70">
        <v>1.94</v>
      </c>
      <c r="AW70">
        <v>6.77</v>
      </c>
      <c r="AX70">
        <v>41.58</v>
      </c>
      <c r="AY70">
        <v>30</v>
      </c>
      <c r="AZ70">
        <v>15</v>
      </c>
      <c r="BA70">
        <v>0</v>
      </c>
      <c r="BB70">
        <v>45</v>
      </c>
      <c r="BC70">
        <v>0</v>
      </c>
      <c r="BD70">
        <v>64</v>
      </c>
      <c r="BE70">
        <v>115.16</v>
      </c>
      <c r="BF70">
        <v>108.12</v>
      </c>
    </row>
    <row r="71" spans="7:58">
      <c r="G71" t="s">
        <v>113</v>
      </c>
      <c r="H71" s="115">
        <v>56.910000000000011</v>
      </c>
      <c r="I71" s="88">
        <v>0.66999999999999993</v>
      </c>
      <c r="J71" s="88">
        <v>1.61</v>
      </c>
      <c r="K71" s="88">
        <v>120.82</v>
      </c>
      <c r="L71" s="88">
        <v>14.38</v>
      </c>
      <c r="M71" s="116">
        <v>0</v>
      </c>
      <c r="N71" s="115">
        <v>443.41</v>
      </c>
      <c r="O71" s="88">
        <v>240.97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26.85</v>
      </c>
      <c r="AF71">
        <v>20.14</v>
      </c>
      <c r="AG71">
        <v>1.82</v>
      </c>
      <c r="AH71">
        <v>0.43</v>
      </c>
      <c r="AI71">
        <v>0.59</v>
      </c>
      <c r="AJ71">
        <v>0.4</v>
      </c>
      <c r="AK71">
        <v>14.38</v>
      </c>
      <c r="AL71">
        <v>0.32</v>
      </c>
      <c r="AM71">
        <v>0.43</v>
      </c>
      <c r="AN71">
        <v>0</v>
      </c>
      <c r="AO71">
        <v>120.82</v>
      </c>
      <c r="AP71">
        <v>2.88</v>
      </c>
      <c r="AQ71">
        <v>1.29</v>
      </c>
      <c r="AR71">
        <v>0.24</v>
      </c>
      <c r="AS71">
        <v>5.3</v>
      </c>
      <c r="AT71">
        <v>3.12</v>
      </c>
      <c r="AU71">
        <v>248.71</v>
      </c>
      <c r="AV71">
        <v>1.94</v>
      </c>
      <c r="AW71">
        <v>6.45</v>
      </c>
      <c r="AX71">
        <v>41.58</v>
      </c>
      <c r="AY71">
        <v>30</v>
      </c>
      <c r="AZ71">
        <v>15</v>
      </c>
      <c r="BA71">
        <v>0</v>
      </c>
      <c r="BB71">
        <v>45</v>
      </c>
      <c r="BC71">
        <v>0</v>
      </c>
      <c r="BD71">
        <v>64</v>
      </c>
      <c r="BE71">
        <v>115.16</v>
      </c>
      <c r="BF71">
        <v>108.12</v>
      </c>
    </row>
    <row r="72" spans="7:58">
      <c r="G72" t="s">
        <v>114</v>
      </c>
      <c r="H72" s="115">
        <v>87.590000000000018</v>
      </c>
      <c r="I72" s="88">
        <v>0.66999999999999993</v>
      </c>
      <c r="J72" s="88">
        <v>1.61</v>
      </c>
      <c r="K72" s="88">
        <v>120.82</v>
      </c>
      <c r="L72" s="88">
        <v>14.38</v>
      </c>
      <c r="M72" s="116">
        <v>0</v>
      </c>
      <c r="N72" s="115">
        <v>443.41</v>
      </c>
      <c r="O72" s="88">
        <v>246.97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57.53</v>
      </c>
      <c r="AF72">
        <v>20.14</v>
      </c>
      <c r="AG72">
        <v>1.82</v>
      </c>
      <c r="AH72">
        <v>0.43</v>
      </c>
      <c r="AI72">
        <v>0.59</v>
      </c>
      <c r="AJ72">
        <v>0.4</v>
      </c>
      <c r="AK72">
        <v>14.38</v>
      </c>
      <c r="AL72">
        <v>0.32</v>
      </c>
      <c r="AM72">
        <v>0.43</v>
      </c>
      <c r="AN72">
        <v>0</v>
      </c>
      <c r="AO72">
        <v>120.82</v>
      </c>
      <c r="AP72">
        <v>2.88</v>
      </c>
      <c r="AQ72">
        <v>1.29</v>
      </c>
      <c r="AR72">
        <v>0.24</v>
      </c>
      <c r="AS72">
        <v>5.3</v>
      </c>
      <c r="AT72">
        <v>3.12</v>
      </c>
      <c r="AU72">
        <v>248.71</v>
      </c>
      <c r="AV72">
        <v>1.94</v>
      </c>
      <c r="AW72">
        <v>6.45</v>
      </c>
      <c r="AX72">
        <v>41.58</v>
      </c>
      <c r="AY72">
        <v>30</v>
      </c>
      <c r="AZ72">
        <v>15</v>
      </c>
      <c r="BA72">
        <v>0</v>
      </c>
      <c r="BB72">
        <v>45</v>
      </c>
      <c r="BC72">
        <v>0</v>
      </c>
      <c r="BD72">
        <v>70</v>
      </c>
      <c r="BE72">
        <v>115.16</v>
      </c>
      <c r="BF72">
        <v>108.12</v>
      </c>
    </row>
    <row r="73" spans="7:58">
      <c r="G73" t="s">
        <v>115</v>
      </c>
      <c r="H73" s="115">
        <v>87.590000000000018</v>
      </c>
      <c r="I73" s="88">
        <v>0.66999999999999993</v>
      </c>
      <c r="J73" s="88">
        <v>1.61</v>
      </c>
      <c r="K73" s="88">
        <v>120.82</v>
      </c>
      <c r="L73" s="88">
        <v>14.38</v>
      </c>
      <c r="M73" s="116">
        <v>0</v>
      </c>
      <c r="N73" s="115">
        <v>443.41</v>
      </c>
      <c r="O73" s="88">
        <v>226.97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57.53</v>
      </c>
      <c r="AF73">
        <v>20.14</v>
      </c>
      <c r="AG73">
        <v>1.82</v>
      </c>
      <c r="AH73">
        <v>0.43</v>
      </c>
      <c r="AI73">
        <v>0.59</v>
      </c>
      <c r="AJ73">
        <v>0.4</v>
      </c>
      <c r="AK73">
        <v>14.38</v>
      </c>
      <c r="AL73">
        <v>0.32</v>
      </c>
      <c r="AM73">
        <v>0.43</v>
      </c>
      <c r="AN73">
        <v>0</v>
      </c>
      <c r="AO73">
        <v>120.82</v>
      </c>
      <c r="AP73">
        <v>2.88</v>
      </c>
      <c r="AQ73">
        <v>1.29</v>
      </c>
      <c r="AR73">
        <v>0.24</v>
      </c>
      <c r="AS73">
        <v>5.3</v>
      </c>
      <c r="AT73">
        <v>3.12</v>
      </c>
      <c r="AU73">
        <v>248.71</v>
      </c>
      <c r="AV73">
        <v>1.94</v>
      </c>
      <c r="AW73">
        <v>6.45</v>
      </c>
      <c r="AX73">
        <v>41.58</v>
      </c>
      <c r="AY73">
        <v>30</v>
      </c>
      <c r="AZ73">
        <v>15</v>
      </c>
      <c r="BA73">
        <v>0</v>
      </c>
      <c r="BB73">
        <v>45</v>
      </c>
      <c r="BC73">
        <v>0</v>
      </c>
      <c r="BD73">
        <v>50</v>
      </c>
      <c r="BE73">
        <v>115.16</v>
      </c>
      <c r="BF73">
        <v>108.12</v>
      </c>
    </row>
    <row r="74" spans="7:58">
      <c r="G74" t="s">
        <v>116</v>
      </c>
      <c r="H74" s="115">
        <v>87.590000000000018</v>
      </c>
      <c r="I74" s="88">
        <v>0.66999999999999993</v>
      </c>
      <c r="J74" s="88">
        <v>1.61</v>
      </c>
      <c r="K74" s="88">
        <v>120.82</v>
      </c>
      <c r="L74" s="88">
        <v>14.38</v>
      </c>
      <c r="M74" s="116">
        <v>0</v>
      </c>
      <c r="N74" s="115">
        <v>443.41</v>
      </c>
      <c r="O74" s="88">
        <v>196.97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57.53</v>
      </c>
      <c r="AF74">
        <v>20.14</v>
      </c>
      <c r="AG74">
        <v>1.82</v>
      </c>
      <c r="AH74">
        <v>0.43</v>
      </c>
      <c r="AI74">
        <v>0.59</v>
      </c>
      <c r="AJ74">
        <v>0.4</v>
      </c>
      <c r="AK74">
        <v>14.38</v>
      </c>
      <c r="AL74">
        <v>0.32</v>
      </c>
      <c r="AM74">
        <v>0.43</v>
      </c>
      <c r="AN74">
        <v>0</v>
      </c>
      <c r="AO74">
        <v>120.82</v>
      </c>
      <c r="AP74">
        <v>2.88</v>
      </c>
      <c r="AQ74">
        <v>1.29</v>
      </c>
      <c r="AR74">
        <v>0.24</v>
      </c>
      <c r="AS74">
        <v>5.3</v>
      </c>
      <c r="AT74">
        <v>3.12</v>
      </c>
      <c r="AU74">
        <v>248.71</v>
      </c>
      <c r="AV74">
        <v>1.94</v>
      </c>
      <c r="AW74">
        <v>6.45</v>
      </c>
      <c r="AX74">
        <v>41.58</v>
      </c>
      <c r="AY74">
        <v>30</v>
      </c>
      <c r="AZ74">
        <v>15</v>
      </c>
      <c r="BA74">
        <v>0</v>
      </c>
      <c r="BB74">
        <v>45</v>
      </c>
      <c r="BC74">
        <v>0</v>
      </c>
      <c r="BD74">
        <v>20</v>
      </c>
      <c r="BE74">
        <v>115.16</v>
      </c>
      <c r="BF74">
        <v>108.12</v>
      </c>
    </row>
    <row r="75" spans="7:58">
      <c r="G75" t="s">
        <v>117</v>
      </c>
      <c r="H75" s="115">
        <v>87.590000000000018</v>
      </c>
      <c r="I75" s="88">
        <v>0.66999999999999993</v>
      </c>
      <c r="J75" s="88">
        <v>1.61</v>
      </c>
      <c r="K75" s="88">
        <v>120.82</v>
      </c>
      <c r="L75" s="88">
        <v>14.38</v>
      </c>
      <c r="M75" s="116">
        <v>0</v>
      </c>
      <c r="N75" s="115">
        <v>194.7</v>
      </c>
      <c r="O75" s="88">
        <v>206.14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57.53</v>
      </c>
      <c r="AF75">
        <v>20.14</v>
      </c>
      <c r="AG75">
        <v>1.82</v>
      </c>
      <c r="AH75">
        <v>0.43</v>
      </c>
      <c r="AI75">
        <v>0.59</v>
      </c>
      <c r="AJ75">
        <v>0.4</v>
      </c>
      <c r="AK75">
        <v>14.38</v>
      </c>
      <c r="AL75">
        <v>0.32</v>
      </c>
      <c r="AM75">
        <v>0.43</v>
      </c>
      <c r="AN75">
        <v>0</v>
      </c>
      <c r="AO75">
        <v>120.82</v>
      </c>
      <c r="AP75">
        <v>2.88</v>
      </c>
      <c r="AQ75">
        <v>1.29</v>
      </c>
      <c r="AR75">
        <v>0.24</v>
      </c>
      <c r="AS75">
        <v>4.9000000000000004</v>
      </c>
      <c r="AT75">
        <v>3.12</v>
      </c>
      <c r="AU75">
        <v>0</v>
      </c>
      <c r="AV75">
        <v>1.94</v>
      </c>
      <c r="AW75">
        <v>6.02</v>
      </c>
      <c r="AX75">
        <v>41.58</v>
      </c>
      <c r="AY75">
        <v>30</v>
      </c>
      <c r="AZ75">
        <v>15</v>
      </c>
      <c r="BA75">
        <v>30</v>
      </c>
      <c r="BB75">
        <v>45</v>
      </c>
      <c r="BC75">
        <v>0</v>
      </c>
      <c r="BD75">
        <v>0</v>
      </c>
      <c r="BE75">
        <v>115.16</v>
      </c>
      <c r="BF75">
        <v>108.12</v>
      </c>
    </row>
    <row r="76" spans="7:58">
      <c r="G76" t="s">
        <v>118</v>
      </c>
      <c r="H76" s="115">
        <v>87.590000000000018</v>
      </c>
      <c r="I76" s="88">
        <v>0.66999999999999993</v>
      </c>
      <c r="J76" s="88">
        <v>1.61</v>
      </c>
      <c r="K76" s="88">
        <v>120.82</v>
      </c>
      <c r="L76" s="88">
        <v>14.38</v>
      </c>
      <c r="M76" s="116">
        <v>0</v>
      </c>
      <c r="N76" s="115">
        <v>194.7</v>
      </c>
      <c r="O76" s="88">
        <v>206.14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57.53</v>
      </c>
      <c r="AF76">
        <v>20.14</v>
      </c>
      <c r="AG76">
        <v>1.82</v>
      </c>
      <c r="AH76">
        <v>0.43</v>
      </c>
      <c r="AI76">
        <v>0.59</v>
      </c>
      <c r="AJ76">
        <v>0.4</v>
      </c>
      <c r="AK76">
        <v>14.38</v>
      </c>
      <c r="AL76">
        <v>0.32</v>
      </c>
      <c r="AM76">
        <v>0.43</v>
      </c>
      <c r="AN76">
        <v>0</v>
      </c>
      <c r="AO76">
        <v>120.82</v>
      </c>
      <c r="AP76">
        <v>2.88</v>
      </c>
      <c r="AQ76">
        <v>1.29</v>
      </c>
      <c r="AR76">
        <v>0.24</v>
      </c>
      <c r="AS76">
        <v>4.9000000000000004</v>
      </c>
      <c r="AT76">
        <v>3.12</v>
      </c>
      <c r="AU76">
        <v>0</v>
      </c>
      <c r="AV76">
        <v>1.94</v>
      </c>
      <c r="AW76">
        <v>6.02</v>
      </c>
      <c r="AX76">
        <v>41.58</v>
      </c>
      <c r="AY76">
        <v>30</v>
      </c>
      <c r="AZ76">
        <v>15</v>
      </c>
      <c r="BA76">
        <v>30</v>
      </c>
      <c r="BB76">
        <v>45</v>
      </c>
      <c r="BC76">
        <v>0</v>
      </c>
      <c r="BD76">
        <v>0</v>
      </c>
      <c r="BE76">
        <v>115.16</v>
      </c>
      <c r="BF76">
        <v>108.12</v>
      </c>
    </row>
    <row r="77" spans="7:58">
      <c r="G77" t="s">
        <v>119</v>
      </c>
      <c r="H77" s="115">
        <v>87.590000000000018</v>
      </c>
      <c r="I77" s="88">
        <v>0.66999999999999993</v>
      </c>
      <c r="J77" s="88">
        <v>1.61</v>
      </c>
      <c r="K77" s="88">
        <v>120.82</v>
      </c>
      <c r="L77" s="88">
        <v>14.38</v>
      </c>
      <c r="M77" s="116">
        <v>0</v>
      </c>
      <c r="N77" s="115">
        <v>194.7</v>
      </c>
      <c r="O77" s="88">
        <v>206.14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57.53</v>
      </c>
      <c r="AF77">
        <v>20.14</v>
      </c>
      <c r="AG77">
        <v>1.82</v>
      </c>
      <c r="AH77">
        <v>0.43</v>
      </c>
      <c r="AI77">
        <v>0.59</v>
      </c>
      <c r="AJ77">
        <v>0.4</v>
      </c>
      <c r="AK77">
        <v>14.38</v>
      </c>
      <c r="AL77">
        <v>0.32</v>
      </c>
      <c r="AM77">
        <v>0.43</v>
      </c>
      <c r="AN77">
        <v>0</v>
      </c>
      <c r="AO77">
        <v>120.82</v>
      </c>
      <c r="AP77">
        <v>2.88</v>
      </c>
      <c r="AQ77">
        <v>1.29</v>
      </c>
      <c r="AR77">
        <v>0.24</v>
      </c>
      <c r="AS77">
        <v>4.9000000000000004</v>
      </c>
      <c r="AT77">
        <v>3.12</v>
      </c>
      <c r="AU77">
        <v>0</v>
      </c>
      <c r="AV77">
        <v>1.94</v>
      </c>
      <c r="AW77">
        <v>6.02</v>
      </c>
      <c r="AX77">
        <v>41.58</v>
      </c>
      <c r="AY77">
        <v>30</v>
      </c>
      <c r="AZ77">
        <v>15</v>
      </c>
      <c r="BA77">
        <v>30</v>
      </c>
      <c r="BB77">
        <v>45</v>
      </c>
      <c r="BC77">
        <v>0</v>
      </c>
      <c r="BD77">
        <v>0</v>
      </c>
      <c r="BE77">
        <v>115.16</v>
      </c>
      <c r="BF77">
        <v>108.12</v>
      </c>
    </row>
    <row r="78" spans="7:58">
      <c r="G78" t="s">
        <v>120</v>
      </c>
      <c r="H78" s="115">
        <v>87.590000000000018</v>
      </c>
      <c r="I78" s="88">
        <v>0.66999999999999993</v>
      </c>
      <c r="J78" s="88">
        <v>1.61</v>
      </c>
      <c r="K78" s="88">
        <v>120.82</v>
      </c>
      <c r="L78" s="88">
        <v>14.38</v>
      </c>
      <c r="M78" s="116">
        <v>0</v>
      </c>
      <c r="N78" s="115">
        <v>194.7</v>
      </c>
      <c r="O78" s="88">
        <v>206.14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57.53</v>
      </c>
      <c r="AF78">
        <v>20.14</v>
      </c>
      <c r="AG78">
        <v>1.82</v>
      </c>
      <c r="AH78">
        <v>0.43</v>
      </c>
      <c r="AI78">
        <v>0.59</v>
      </c>
      <c r="AJ78">
        <v>0.4</v>
      </c>
      <c r="AK78">
        <v>14.38</v>
      </c>
      <c r="AL78">
        <v>0.32</v>
      </c>
      <c r="AM78">
        <v>0.43</v>
      </c>
      <c r="AN78">
        <v>0</v>
      </c>
      <c r="AO78">
        <v>120.82</v>
      </c>
      <c r="AP78">
        <v>2.88</v>
      </c>
      <c r="AQ78">
        <v>1.29</v>
      </c>
      <c r="AR78">
        <v>0.24</v>
      </c>
      <c r="AS78">
        <v>4.9000000000000004</v>
      </c>
      <c r="AT78">
        <v>3.12</v>
      </c>
      <c r="AU78">
        <v>0</v>
      </c>
      <c r="AV78">
        <v>1.94</v>
      </c>
      <c r="AW78">
        <v>6.02</v>
      </c>
      <c r="AX78">
        <v>41.58</v>
      </c>
      <c r="AY78">
        <v>30</v>
      </c>
      <c r="AZ78">
        <v>15</v>
      </c>
      <c r="BA78">
        <v>30</v>
      </c>
      <c r="BB78">
        <v>45</v>
      </c>
      <c r="BC78">
        <v>0</v>
      </c>
      <c r="BD78">
        <v>0</v>
      </c>
      <c r="BE78">
        <v>115.16</v>
      </c>
      <c r="BF78">
        <v>108.12</v>
      </c>
    </row>
    <row r="79" spans="7:58">
      <c r="G79" t="s">
        <v>121</v>
      </c>
      <c r="H79" s="115">
        <v>86.440000000000026</v>
      </c>
      <c r="I79" s="88">
        <v>0.66999999999999993</v>
      </c>
      <c r="J79" s="88">
        <v>1.61</v>
      </c>
      <c r="K79" s="88">
        <v>0</v>
      </c>
      <c r="L79" s="88">
        <v>14.38</v>
      </c>
      <c r="M79" s="116">
        <v>0</v>
      </c>
      <c r="N79" s="115">
        <v>153.12</v>
      </c>
      <c r="O79" s="88">
        <v>205.49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57.53</v>
      </c>
      <c r="AF79">
        <v>20.14</v>
      </c>
      <c r="AG79">
        <v>0.67</v>
      </c>
      <c r="AH79">
        <v>0.43</v>
      </c>
      <c r="AI79">
        <v>0.59</v>
      </c>
      <c r="AJ79">
        <v>0.4</v>
      </c>
      <c r="AK79">
        <v>14.38</v>
      </c>
      <c r="AL79">
        <v>0.32</v>
      </c>
      <c r="AM79">
        <v>0.43</v>
      </c>
      <c r="AN79">
        <v>0</v>
      </c>
      <c r="AO79">
        <v>0</v>
      </c>
      <c r="AP79">
        <v>2.88</v>
      </c>
      <c r="AQ79">
        <v>1.29</v>
      </c>
      <c r="AR79">
        <v>0.24</v>
      </c>
      <c r="AS79">
        <v>4.9000000000000004</v>
      </c>
      <c r="AT79">
        <v>2.4700000000000002</v>
      </c>
      <c r="AU79">
        <v>0</v>
      </c>
      <c r="AV79">
        <v>1.94</v>
      </c>
      <c r="AW79">
        <v>6.02</v>
      </c>
      <c r="AX79">
        <v>0</v>
      </c>
      <c r="AY79">
        <v>30</v>
      </c>
      <c r="AZ79">
        <v>15</v>
      </c>
      <c r="BA79">
        <v>30</v>
      </c>
      <c r="BB79">
        <v>45</v>
      </c>
      <c r="BC79">
        <v>0</v>
      </c>
      <c r="BD79">
        <v>0</v>
      </c>
      <c r="BE79">
        <v>115.16</v>
      </c>
      <c r="BF79">
        <v>108.12</v>
      </c>
    </row>
    <row r="80" spans="7:58">
      <c r="G80" t="s">
        <v>122</v>
      </c>
      <c r="H80" s="115">
        <v>86.440000000000026</v>
      </c>
      <c r="I80" s="88">
        <v>0.66999999999999993</v>
      </c>
      <c r="J80" s="88">
        <v>1.61</v>
      </c>
      <c r="K80" s="88">
        <v>0</v>
      </c>
      <c r="L80" s="88">
        <v>14.38</v>
      </c>
      <c r="M80" s="116">
        <v>0</v>
      </c>
      <c r="N80" s="115">
        <v>153.12</v>
      </c>
      <c r="O80" s="88">
        <v>205.49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57.53</v>
      </c>
      <c r="AF80">
        <v>20.14</v>
      </c>
      <c r="AG80">
        <v>0.67</v>
      </c>
      <c r="AH80">
        <v>0.43</v>
      </c>
      <c r="AI80">
        <v>0.59</v>
      </c>
      <c r="AJ80">
        <v>0.4</v>
      </c>
      <c r="AK80">
        <v>14.38</v>
      </c>
      <c r="AL80">
        <v>0.32</v>
      </c>
      <c r="AM80">
        <v>0.43</v>
      </c>
      <c r="AN80">
        <v>0</v>
      </c>
      <c r="AO80">
        <v>0</v>
      </c>
      <c r="AP80">
        <v>2.88</v>
      </c>
      <c r="AQ80">
        <v>1.29</v>
      </c>
      <c r="AR80">
        <v>0.24</v>
      </c>
      <c r="AS80">
        <v>4.9000000000000004</v>
      </c>
      <c r="AT80">
        <v>2.4700000000000002</v>
      </c>
      <c r="AU80">
        <v>0</v>
      </c>
      <c r="AV80">
        <v>1.94</v>
      </c>
      <c r="AW80">
        <v>6.02</v>
      </c>
      <c r="AX80">
        <v>0</v>
      </c>
      <c r="AY80">
        <v>30</v>
      </c>
      <c r="AZ80">
        <v>15</v>
      </c>
      <c r="BA80">
        <v>30</v>
      </c>
      <c r="BB80">
        <v>45</v>
      </c>
      <c r="BC80">
        <v>0</v>
      </c>
      <c r="BD80">
        <v>0</v>
      </c>
      <c r="BE80">
        <v>115.16</v>
      </c>
      <c r="BF80">
        <v>108.12</v>
      </c>
    </row>
    <row r="81" spans="7:58">
      <c r="G81" t="s">
        <v>123</v>
      </c>
      <c r="H81" s="115">
        <v>86.440000000000026</v>
      </c>
      <c r="I81" s="88">
        <v>0.66999999999999993</v>
      </c>
      <c r="J81" s="88">
        <v>1.61</v>
      </c>
      <c r="K81" s="88">
        <v>0</v>
      </c>
      <c r="L81" s="88">
        <v>14.38</v>
      </c>
      <c r="M81" s="116">
        <v>0</v>
      </c>
      <c r="N81" s="115">
        <v>153.12</v>
      </c>
      <c r="O81" s="88">
        <v>205.49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57.53</v>
      </c>
      <c r="AF81">
        <v>20.14</v>
      </c>
      <c r="AG81">
        <v>0.67</v>
      </c>
      <c r="AH81">
        <v>0.43</v>
      </c>
      <c r="AI81">
        <v>0.59</v>
      </c>
      <c r="AJ81">
        <v>0.4</v>
      </c>
      <c r="AK81">
        <v>14.38</v>
      </c>
      <c r="AL81">
        <v>0.32</v>
      </c>
      <c r="AM81">
        <v>0.43</v>
      </c>
      <c r="AN81">
        <v>0</v>
      </c>
      <c r="AO81">
        <v>0</v>
      </c>
      <c r="AP81">
        <v>2.88</v>
      </c>
      <c r="AQ81">
        <v>1.29</v>
      </c>
      <c r="AR81">
        <v>0.24</v>
      </c>
      <c r="AS81">
        <v>4.9000000000000004</v>
      </c>
      <c r="AT81">
        <v>2.4700000000000002</v>
      </c>
      <c r="AU81">
        <v>0</v>
      </c>
      <c r="AV81">
        <v>1.94</v>
      </c>
      <c r="AW81">
        <v>6.02</v>
      </c>
      <c r="AX81">
        <v>0</v>
      </c>
      <c r="AY81">
        <v>30</v>
      </c>
      <c r="AZ81">
        <v>15</v>
      </c>
      <c r="BA81">
        <v>30</v>
      </c>
      <c r="BB81">
        <v>45</v>
      </c>
      <c r="BC81">
        <v>0</v>
      </c>
      <c r="BD81">
        <v>0</v>
      </c>
      <c r="BE81">
        <v>115.16</v>
      </c>
      <c r="BF81">
        <v>108.12</v>
      </c>
    </row>
    <row r="82" spans="7:58">
      <c r="G82" t="s">
        <v>124</v>
      </c>
      <c r="H82" s="115">
        <v>68.220000000000013</v>
      </c>
      <c r="I82" s="88">
        <v>0.66999999999999993</v>
      </c>
      <c r="J82" s="88">
        <v>1.61</v>
      </c>
      <c r="K82" s="88">
        <v>0</v>
      </c>
      <c r="L82" s="88">
        <v>14.38</v>
      </c>
      <c r="M82" s="116">
        <v>0</v>
      </c>
      <c r="N82" s="115">
        <v>153.12</v>
      </c>
      <c r="O82" s="88">
        <v>205.49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39.31</v>
      </c>
      <c r="AF82">
        <v>20.14</v>
      </c>
      <c r="AG82">
        <v>0.67</v>
      </c>
      <c r="AH82">
        <v>0.43</v>
      </c>
      <c r="AI82">
        <v>0.59</v>
      </c>
      <c r="AJ82">
        <v>0.4</v>
      </c>
      <c r="AK82">
        <v>14.38</v>
      </c>
      <c r="AL82">
        <v>0.32</v>
      </c>
      <c r="AM82">
        <v>0.43</v>
      </c>
      <c r="AN82">
        <v>0</v>
      </c>
      <c r="AO82">
        <v>0</v>
      </c>
      <c r="AP82">
        <v>2.88</v>
      </c>
      <c r="AQ82">
        <v>1.29</v>
      </c>
      <c r="AR82">
        <v>0.24</v>
      </c>
      <c r="AS82">
        <v>4.9000000000000004</v>
      </c>
      <c r="AT82">
        <v>2.4700000000000002</v>
      </c>
      <c r="AU82">
        <v>0</v>
      </c>
      <c r="AV82">
        <v>1.94</v>
      </c>
      <c r="AW82">
        <v>6.02</v>
      </c>
      <c r="AX82">
        <v>0</v>
      </c>
      <c r="AY82">
        <v>30</v>
      </c>
      <c r="AZ82">
        <v>15</v>
      </c>
      <c r="BA82">
        <v>30</v>
      </c>
      <c r="BB82">
        <v>45</v>
      </c>
      <c r="BC82">
        <v>0</v>
      </c>
      <c r="BD82">
        <v>0</v>
      </c>
      <c r="BE82">
        <v>115.16</v>
      </c>
      <c r="BF82">
        <v>108.12</v>
      </c>
    </row>
    <row r="83" spans="7:58">
      <c r="G83" t="s">
        <v>125</v>
      </c>
      <c r="H83" s="115">
        <v>55.660000000000011</v>
      </c>
      <c r="I83" s="88">
        <v>0.66999999999999993</v>
      </c>
      <c r="J83" s="88">
        <v>1.61</v>
      </c>
      <c r="K83" s="88">
        <v>0</v>
      </c>
      <c r="L83" s="88">
        <v>14.38</v>
      </c>
      <c r="M83" s="116">
        <v>0</v>
      </c>
      <c r="N83" s="115">
        <v>153.12</v>
      </c>
      <c r="O83" s="88">
        <v>204.81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26.85</v>
      </c>
      <c r="AF83">
        <v>20.14</v>
      </c>
      <c r="AG83">
        <v>0.67</v>
      </c>
      <c r="AH83">
        <v>0.43</v>
      </c>
      <c r="AI83">
        <v>0.59</v>
      </c>
      <c r="AJ83">
        <v>0.4</v>
      </c>
      <c r="AK83">
        <v>14.38</v>
      </c>
      <c r="AL83">
        <v>0.32</v>
      </c>
      <c r="AM83">
        <v>0.43</v>
      </c>
      <c r="AN83">
        <v>0</v>
      </c>
      <c r="AO83">
        <v>0</v>
      </c>
      <c r="AP83">
        <v>2.88</v>
      </c>
      <c r="AQ83">
        <v>1.29</v>
      </c>
      <c r="AR83">
        <v>0.24</v>
      </c>
      <c r="AS83">
        <v>4.6500000000000004</v>
      </c>
      <c r="AT83">
        <v>2.4700000000000002</v>
      </c>
      <c r="AU83">
        <v>0</v>
      </c>
      <c r="AV83">
        <v>1.51</v>
      </c>
      <c r="AW83">
        <v>6.02</v>
      </c>
      <c r="AX83">
        <v>0</v>
      </c>
      <c r="AY83">
        <v>30</v>
      </c>
      <c r="AZ83">
        <v>15</v>
      </c>
      <c r="BA83">
        <v>30</v>
      </c>
      <c r="BB83">
        <v>45</v>
      </c>
      <c r="BC83">
        <v>0</v>
      </c>
      <c r="BD83">
        <v>0</v>
      </c>
      <c r="BE83">
        <v>115.16</v>
      </c>
      <c r="BF83">
        <v>108.12</v>
      </c>
    </row>
    <row r="84" spans="7:58">
      <c r="G84" t="s">
        <v>126</v>
      </c>
      <c r="H84" s="115">
        <v>47.990000000000009</v>
      </c>
      <c r="I84" s="88">
        <v>0.66999999999999993</v>
      </c>
      <c r="J84" s="88">
        <v>1.61</v>
      </c>
      <c r="K84" s="88">
        <v>0</v>
      </c>
      <c r="L84" s="88">
        <v>14.38</v>
      </c>
      <c r="M84" s="116">
        <v>0</v>
      </c>
      <c r="N84" s="115">
        <v>153.12</v>
      </c>
      <c r="O84" s="88">
        <v>204.81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19.18</v>
      </c>
      <c r="AF84">
        <v>20.14</v>
      </c>
      <c r="AG84">
        <v>0.67</v>
      </c>
      <c r="AH84">
        <v>0.43</v>
      </c>
      <c r="AI84">
        <v>0.59</v>
      </c>
      <c r="AJ84">
        <v>0.4</v>
      </c>
      <c r="AK84">
        <v>14.38</v>
      </c>
      <c r="AL84">
        <v>0.32</v>
      </c>
      <c r="AM84">
        <v>0.43</v>
      </c>
      <c r="AN84">
        <v>0</v>
      </c>
      <c r="AO84">
        <v>0</v>
      </c>
      <c r="AP84">
        <v>2.88</v>
      </c>
      <c r="AQ84">
        <v>1.29</v>
      </c>
      <c r="AR84">
        <v>0.24</v>
      </c>
      <c r="AS84">
        <v>4.6500000000000004</v>
      </c>
      <c r="AT84">
        <v>2.4700000000000002</v>
      </c>
      <c r="AU84">
        <v>0</v>
      </c>
      <c r="AV84">
        <v>1.51</v>
      </c>
      <c r="AW84">
        <v>6.02</v>
      </c>
      <c r="AX84">
        <v>0</v>
      </c>
      <c r="AY84">
        <v>30</v>
      </c>
      <c r="AZ84">
        <v>15</v>
      </c>
      <c r="BA84">
        <v>30</v>
      </c>
      <c r="BB84">
        <v>45</v>
      </c>
      <c r="BC84">
        <v>0</v>
      </c>
      <c r="BD84">
        <v>0</v>
      </c>
      <c r="BE84">
        <v>115.16</v>
      </c>
      <c r="BF84">
        <v>108.12</v>
      </c>
    </row>
    <row r="85" spans="7:58">
      <c r="G85" t="s">
        <v>127</v>
      </c>
      <c r="H85" s="115">
        <v>47.990000000000009</v>
      </c>
      <c r="I85" s="88">
        <v>0.66999999999999993</v>
      </c>
      <c r="J85" s="88">
        <v>1.61</v>
      </c>
      <c r="K85" s="88">
        <v>0</v>
      </c>
      <c r="L85" s="88">
        <v>14.38</v>
      </c>
      <c r="M85" s="116">
        <v>0</v>
      </c>
      <c r="N85" s="115">
        <v>153.12</v>
      </c>
      <c r="O85" s="88">
        <v>204.81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19.18</v>
      </c>
      <c r="AF85">
        <v>20.14</v>
      </c>
      <c r="AG85">
        <v>0.67</v>
      </c>
      <c r="AH85">
        <v>0.43</v>
      </c>
      <c r="AI85">
        <v>0.59</v>
      </c>
      <c r="AJ85">
        <v>0.4</v>
      </c>
      <c r="AK85">
        <v>14.38</v>
      </c>
      <c r="AL85">
        <v>0.32</v>
      </c>
      <c r="AM85">
        <v>0.43</v>
      </c>
      <c r="AN85">
        <v>0</v>
      </c>
      <c r="AO85">
        <v>0</v>
      </c>
      <c r="AP85">
        <v>2.88</v>
      </c>
      <c r="AQ85">
        <v>1.29</v>
      </c>
      <c r="AR85">
        <v>0.24</v>
      </c>
      <c r="AS85">
        <v>4.6500000000000004</v>
      </c>
      <c r="AT85">
        <v>2.4700000000000002</v>
      </c>
      <c r="AU85">
        <v>0</v>
      </c>
      <c r="AV85">
        <v>1.51</v>
      </c>
      <c r="AW85">
        <v>6.02</v>
      </c>
      <c r="AX85">
        <v>0</v>
      </c>
      <c r="AY85">
        <v>30</v>
      </c>
      <c r="AZ85">
        <v>15</v>
      </c>
      <c r="BA85">
        <v>30</v>
      </c>
      <c r="BB85">
        <v>45</v>
      </c>
      <c r="BC85">
        <v>0</v>
      </c>
      <c r="BD85">
        <v>0</v>
      </c>
      <c r="BE85">
        <v>115.16</v>
      </c>
      <c r="BF85">
        <v>108.12</v>
      </c>
    </row>
    <row r="86" spans="7:58">
      <c r="G86" t="s">
        <v>128</v>
      </c>
      <c r="H86" s="115">
        <v>47.990000000000009</v>
      </c>
      <c r="I86" s="88">
        <v>0.66999999999999993</v>
      </c>
      <c r="J86" s="88">
        <v>1.61</v>
      </c>
      <c r="K86" s="88">
        <v>0</v>
      </c>
      <c r="L86" s="88">
        <v>14.38</v>
      </c>
      <c r="M86" s="116">
        <v>0</v>
      </c>
      <c r="N86" s="115">
        <v>153.12</v>
      </c>
      <c r="O86" s="88">
        <v>204.81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19.18</v>
      </c>
      <c r="AF86">
        <v>20.14</v>
      </c>
      <c r="AG86">
        <v>0.67</v>
      </c>
      <c r="AH86">
        <v>0.43</v>
      </c>
      <c r="AI86">
        <v>0.59</v>
      </c>
      <c r="AJ86">
        <v>0.4</v>
      </c>
      <c r="AK86">
        <v>14.38</v>
      </c>
      <c r="AL86">
        <v>0.32</v>
      </c>
      <c r="AM86">
        <v>0.43</v>
      </c>
      <c r="AN86">
        <v>0</v>
      </c>
      <c r="AO86">
        <v>0</v>
      </c>
      <c r="AP86">
        <v>2.88</v>
      </c>
      <c r="AQ86">
        <v>1.29</v>
      </c>
      <c r="AR86">
        <v>0.24</v>
      </c>
      <c r="AS86">
        <v>4.6500000000000004</v>
      </c>
      <c r="AT86">
        <v>2.4700000000000002</v>
      </c>
      <c r="AU86">
        <v>0</v>
      </c>
      <c r="AV86">
        <v>1.51</v>
      </c>
      <c r="AW86">
        <v>6.02</v>
      </c>
      <c r="AX86">
        <v>0</v>
      </c>
      <c r="AY86">
        <v>30</v>
      </c>
      <c r="AZ86">
        <v>15</v>
      </c>
      <c r="BA86">
        <v>30</v>
      </c>
      <c r="BB86">
        <v>45</v>
      </c>
      <c r="BC86">
        <v>0</v>
      </c>
      <c r="BD86">
        <v>0</v>
      </c>
      <c r="BE86">
        <v>115.16</v>
      </c>
      <c r="BF86">
        <v>108.12</v>
      </c>
    </row>
    <row r="87" spans="7:58">
      <c r="G87" t="s">
        <v>129</v>
      </c>
      <c r="H87" s="115">
        <v>47.320000000000007</v>
      </c>
      <c r="I87" s="88">
        <v>0.66999999999999993</v>
      </c>
      <c r="J87" s="88">
        <v>1.61</v>
      </c>
      <c r="K87" s="88">
        <v>0</v>
      </c>
      <c r="L87" s="88">
        <v>14.38</v>
      </c>
      <c r="M87" s="116">
        <v>0</v>
      </c>
      <c r="N87" s="115">
        <v>153.12</v>
      </c>
      <c r="O87" s="88">
        <v>204.18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19.18</v>
      </c>
      <c r="AF87">
        <v>20.14</v>
      </c>
      <c r="AG87">
        <v>0</v>
      </c>
      <c r="AH87">
        <v>0.43</v>
      </c>
      <c r="AI87">
        <v>0.59</v>
      </c>
      <c r="AJ87">
        <v>0.4</v>
      </c>
      <c r="AK87">
        <v>14.38</v>
      </c>
      <c r="AL87">
        <v>0.32</v>
      </c>
      <c r="AM87">
        <v>0.43</v>
      </c>
      <c r="AN87">
        <v>0</v>
      </c>
      <c r="AO87">
        <v>0</v>
      </c>
      <c r="AP87">
        <v>2.88</v>
      </c>
      <c r="AQ87">
        <v>1.29</v>
      </c>
      <c r="AR87">
        <v>0.24</v>
      </c>
      <c r="AS87">
        <v>4.45</v>
      </c>
      <c r="AT87">
        <v>2.4700000000000002</v>
      </c>
      <c r="AU87">
        <v>0</v>
      </c>
      <c r="AV87">
        <v>1.51</v>
      </c>
      <c r="AW87">
        <v>5.59</v>
      </c>
      <c r="AX87">
        <v>0</v>
      </c>
      <c r="AY87">
        <v>30</v>
      </c>
      <c r="AZ87">
        <v>15</v>
      </c>
      <c r="BA87">
        <v>30</v>
      </c>
      <c r="BB87">
        <v>45</v>
      </c>
      <c r="BC87">
        <v>0</v>
      </c>
      <c r="BD87">
        <v>0</v>
      </c>
      <c r="BE87">
        <v>115.16</v>
      </c>
      <c r="BF87">
        <v>108.12</v>
      </c>
    </row>
    <row r="88" spans="7:58">
      <c r="G88" t="s">
        <v>130</v>
      </c>
      <c r="H88" s="115">
        <v>47.320000000000007</v>
      </c>
      <c r="I88" s="88">
        <v>0.66999999999999993</v>
      </c>
      <c r="J88" s="88">
        <v>1.61</v>
      </c>
      <c r="K88" s="88">
        <v>0</v>
      </c>
      <c r="L88" s="88">
        <v>14.38</v>
      </c>
      <c r="M88" s="116">
        <v>0</v>
      </c>
      <c r="N88" s="115">
        <v>153.12</v>
      </c>
      <c r="O88" s="88">
        <v>204.18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19.18</v>
      </c>
      <c r="AF88">
        <v>20.14</v>
      </c>
      <c r="AG88">
        <v>0</v>
      </c>
      <c r="AH88">
        <v>0.43</v>
      </c>
      <c r="AI88">
        <v>0.59</v>
      </c>
      <c r="AJ88">
        <v>0.4</v>
      </c>
      <c r="AK88">
        <v>14.38</v>
      </c>
      <c r="AL88">
        <v>0.32</v>
      </c>
      <c r="AM88">
        <v>0.43</v>
      </c>
      <c r="AN88">
        <v>0</v>
      </c>
      <c r="AO88">
        <v>0</v>
      </c>
      <c r="AP88">
        <v>2.88</v>
      </c>
      <c r="AQ88">
        <v>1.29</v>
      </c>
      <c r="AR88">
        <v>0.24</v>
      </c>
      <c r="AS88">
        <v>4.45</v>
      </c>
      <c r="AT88">
        <v>2.4700000000000002</v>
      </c>
      <c r="AU88">
        <v>0</v>
      </c>
      <c r="AV88">
        <v>1.51</v>
      </c>
      <c r="AW88">
        <v>5.59</v>
      </c>
      <c r="AX88">
        <v>0</v>
      </c>
      <c r="AY88">
        <v>30</v>
      </c>
      <c r="AZ88">
        <v>15</v>
      </c>
      <c r="BA88">
        <v>30</v>
      </c>
      <c r="BB88">
        <v>45</v>
      </c>
      <c r="BC88">
        <v>0</v>
      </c>
      <c r="BD88">
        <v>0</v>
      </c>
      <c r="BE88">
        <v>115.16</v>
      </c>
      <c r="BF88">
        <v>108.12</v>
      </c>
    </row>
    <row r="89" spans="7:58">
      <c r="G89" t="s">
        <v>131</v>
      </c>
      <c r="H89" s="115">
        <v>47.320000000000007</v>
      </c>
      <c r="I89" s="88">
        <v>0.66999999999999993</v>
      </c>
      <c r="J89" s="88">
        <v>1.61</v>
      </c>
      <c r="K89" s="88">
        <v>0</v>
      </c>
      <c r="L89" s="88">
        <v>14.38</v>
      </c>
      <c r="M89" s="116">
        <v>0</v>
      </c>
      <c r="N89" s="115">
        <v>153.12</v>
      </c>
      <c r="O89" s="88">
        <v>204.18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19.18</v>
      </c>
      <c r="AF89">
        <v>20.14</v>
      </c>
      <c r="AG89">
        <v>0</v>
      </c>
      <c r="AH89">
        <v>0.43</v>
      </c>
      <c r="AI89">
        <v>0.59</v>
      </c>
      <c r="AJ89">
        <v>0.4</v>
      </c>
      <c r="AK89">
        <v>14.38</v>
      </c>
      <c r="AL89">
        <v>0.32</v>
      </c>
      <c r="AM89">
        <v>0.43</v>
      </c>
      <c r="AN89">
        <v>0</v>
      </c>
      <c r="AO89">
        <v>0</v>
      </c>
      <c r="AP89">
        <v>2.88</v>
      </c>
      <c r="AQ89">
        <v>1.29</v>
      </c>
      <c r="AR89">
        <v>0.24</v>
      </c>
      <c r="AS89">
        <v>4.45</v>
      </c>
      <c r="AT89">
        <v>2.4700000000000002</v>
      </c>
      <c r="AU89">
        <v>0</v>
      </c>
      <c r="AV89">
        <v>1.51</v>
      </c>
      <c r="AW89">
        <v>5.59</v>
      </c>
      <c r="AX89">
        <v>0</v>
      </c>
      <c r="AY89">
        <v>30</v>
      </c>
      <c r="AZ89">
        <v>15</v>
      </c>
      <c r="BA89">
        <v>30</v>
      </c>
      <c r="BB89">
        <v>45</v>
      </c>
      <c r="BC89">
        <v>0</v>
      </c>
      <c r="BD89">
        <v>0</v>
      </c>
      <c r="BE89">
        <v>115.16</v>
      </c>
      <c r="BF89">
        <v>108.12</v>
      </c>
    </row>
    <row r="90" spans="7:58">
      <c r="G90" t="s">
        <v>132</v>
      </c>
      <c r="H90" s="115">
        <v>28.139999999999997</v>
      </c>
      <c r="I90" s="88">
        <v>0.66999999999999993</v>
      </c>
      <c r="J90" s="88">
        <v>1.61</v>
      </c>
      <c r="K90" s="88">
        <v>0</v>
      </c>
      <c r="L90" s="88">
        <v>14.38</v>
      </c>
      <c r="M90" s="116">
        <v>0</v>
      </c>
      <c r="N90" s="115">
        <v>153.12</v>
      </c>
      <c r="O90" s="88">
        <v>228.18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20.14</v>
      </c>
      <c r="AG90">
        <v>0</v>
      </c>
      <c r="AH90">
        <v>0.43</v>
      </c>
      <c r="AI90">
        <v>0.59</v>
      </c>
      <c r="AJ90">
        <v>0.4</v>
      </c>
      <c r="AK90">
        <v>14.38</v>
      </c>
      <c r="AL90">
        <v>0.32</v>
      </c>
      <c r="AM90">
        <v>0.43</v>
      </c>
      <c r="AN90">
        <v>0</v>
      </c>
      <c r="AO90">
        <v>0</v>
      </c>
      <c r="AP90">
        <v>2.88</v>
      </c>
      <c r="AQ90">
        <v>1.29</v>
      </c>
      <c r="AR90">
        <v>0.24</v>
      </c>
      <c r="AS90">
        <v>4.45</v>
      </c>
      <c r="AT90">
        <v>2.4700000000000002</v>
      </c>
      <c r="AU90">
        <v>0</v>
      </c>
      <c r="AV90">
        <v>1.51</v>
      </c>
      <c r="AW90">
        <v>5.59</v>
      </c>
      <c r="AX90">
        <v>0</v>
      </c>
      <c r="AY90">
        <v>30</v>
      </c>
      <c r="AZ90">
        <v>15</v>
      </c>
      <c r="BA90">
        <v>30</v>
      </c>
      <c r="BB90">
        <v>45</v>
      </c>
      <c r="BC90">
        <v>0</v>
      </c>
      <c r="BD90">
        <v>24</v>
      </c>
      <c r="BE90">
        <v>115.16</v>
      </c>
      <c r="BF90">
        <v>108.12</v>
      </c>
    </row>
    <row r="91" spans="7:58">
      <c r="G91" t="s">
        <v>133</v>
      </c>
      <c r="H91" s="115">
        <v>28.139999999999997</v>
      </c>
      <c r="I91" s="88">
        <v>0.66999999999999993</v>
      </c>
      <c r="J91" s="88">
        <v>1.61</v>
      </c>
      <c r="K91" s="88">
        <v>0</v>
      </c>
      <c r="L91" s="88">
        <v>14.38</v>
      </c>
      <c r="M91" s="116">
        <v>0</v>
      </c>
      <c r="N91" s="115">
        <v>153.12</v>
      </c>
      <c r="O91" s="88">
        <v>253.21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20.14</v>
      </c>
      <c r="AG91">
        <v>0</v>
      </c>
      <c r="AH91">
        <v>0.43</v>
      </c>
      <c r="AI91">
        <v>0.59</v>
      </c>
      <c r="AJ91">
        <v>0.4</v>
      </c>
      <c r="AK91">
        <v>14.38</v>
      </c>
      <c r="AL91">
        <v>0.32</v>
      </c>
      <c r="AM91">
        <v>0.43</v>
      </c>
      <c r="AN91">
        <v>0</v>
      </c>
      <c r="AO91">
        <v>0</v>
      </c>
      <c r="AP91">
        <v>2.88</v>
      </c>
      <c r="AQ91">
        <v>1.29</v>
      </c>
      <c r="AR91">
        <v>0.24</v>
      </c>
      <c r="AS91">
        <v>4.45</v>
      </c>
      <c r="AT91">
        <v>2.4700000000000002</v>
      </c>
      <c r="AU91">
        <v>0</v>
      </c>
      <c r="AV91">
        <v>1.51</v>
      </c>
      <c r="AW91">
        <v>5.62</v>
      </c>
      <c r="AX91">
        <v>0</v>
      </c>
      <c r="AY91">
        <v>30</v>
      </c>
      <c r="AZ91">
        <v>15</v>
      </c>
      <c r="BA91">
        <v>30</v>
      </c>
      <c r="BB91">
        <v>45</v>
      </c>
      <c r="BC91">
        <v>25</v>
      </c>
      <c r="BD91">
        <v>24</v>
      </c>
      <c r="BE91">
        <v>115.16</v>
      </c>
      <c r="BF91">
        <v>108.12</v>
      </c>
    </row>
    <row r="92" spans="7:58">
      <c r="G92" t="s">
        <v>134</v>
      </c>
      <c r="H92" s="115">
        <v>28.139999999999997</v>
      </c>
      <c r="I92" s="88">
        <v>0.66999999999999993</v>
      </c>
      <c r="J92" s="88">
        <v>1.61</v>
      </c>
      <c r="K92" s="88">
        <v>0</v>
      </c>
      <c r="L92" s="88">
        <v>14.38</v>
      </c>
      <c r="M92" s="116">
        <v>0</v>
      </c>
      <c r="N92" s="115">
        <v>153.12</v>
      </c>
      <c r="O92" s="88">
        <v>245.21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20.14</v>
      </c>
      <c r="AG92">
        <v>0</v>
      </c>
      <c r="AH92">
        <v>0.43</v>
      </c>
      <c r="AI92">
        <v>0.59</v>
      </c>
      <c r="AJ92">
        <v>0.4</v>
      </c>
      <c r="AK92">
        <v>14.38</v>
      </c>
      <c r="AL92">
        <v>0.32</v>
      </c>
      <c r="AM92">
        <v>0.43</v>
      </c>
      <c r="AN92">
        <v>0</v>
      </c>
      <c r="AO92">
        <v>0</v>
      </c>
      <c r="AP92">
        <v>2.88</v>
      </c>
      <c r="AQ92">
        <v>1.29</v>
      </c>
      <c r="AR92">
        <v>0.24</v>
      </c>
      <c r="AS92">
        <v>4.45</v>
      </c>
      <c r="AT92">
        <v>2.4700000000000002</v>
      </c>
      <c r="AU92">
        <v>0</v>
      </c>
      <c r="AV92">
        <v>1.51</v>
      </c>
      <c r="AW92">
        <v>5.62</v>
      </c>
      <c r="AX92">
        <v>0</v>
      </c>
      <c r="AY92">
        <v>30</v>
      </c>
      <c r="AZ92">
        <v>15</v>
      </c>
      <c r="BA92">
        <v>30</v>
      </c>
      <c r="BB92">
        <v>45</v>
      </c>
      <c r="BC92">
        <v>25</v>
      </c>
      <c r="BD92">
        <v>16</v>
      </c>
      <c r="BE92">
        <v>115.16</v>
      </c>
      <c r="BF92">
        <v>108.12</v>
      </c>
    </row>
    <row r="93" spans="7:58">
      <c r="G93" t="s">
        <v>135</v>
      </c>
      <c r="H93" s="115">
        <v>28.139999999999997</v>
      </c>
      <c r="I93" s="88">
        <v>0.66999999999999993</v>
      </c>
      <c r="J93" s="88">
        <v>1.61</v>
      </c>
      <c r="K93" s="88">
        <v>0</v>
      </c>
      <c r="L93" s="88">
        <v>14.38</v>
      </c>
      <c r="M93" s="116">
        <v>0</v>
      </c>
      <c r="N93" s="115">
        <v>153.12</v>
      </c>
      <c r="O93" s="88">
        <v>245.21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20.14</v>
      </c>
      <c r="AG93">
        <v>0</v>
      </c>
      <c r="AH93">
        <v>0.43</v>
      </c>
      <c r="AI93">
        <v>0.59</v>
      </c>
      <c r="AJ93">
        <v>0.4</v>
      </c>
      <c r="AK93">
        <v>14.38</v>
      </c>
      <c r="AL93">
        <v>0.32</v>
      </c>
      <c r="AM93">
        <v>0.43</v>
      </c>
      <c r="AN93">
        <v>0</v>
      </c>
      <c r="AO93">
        <v>0</v>
      </c>
      <c r="AP93">
        <v>2.88</v>
      </c>
      <c r="AQ93">
        <v>1.29</v>
      </c>
      <c r="AR93">
        <v>0.24</v>
      </c>
      <c r="AS93">
        <v>4.45</v>
      </c>
      <c r="AT93">
        <v>2.4700000000000002</v>
      </c>
      <c r="AU93">
        <v>0</v>
      </c>
      <c r="AV93">
        <v>1.51</v>
      </c>
      <c r="AW93">
        <v>5.62</v>
      </c>
      <c r="AX93">
        <v>0</v>
      </c>
      <c r="AY93">
        <v>30</v>
      </c>
      <c r="AZ93">
        <v>15</v>
      </c>
      <c r="BA93">
        <v>30</v>
      </c>
      <c r="BB93">
        <v>45</v>
      </c>
      <c r="BC93">
        <v>25</v>
      </c>
      <c r="BD93">
        <v>16</v>
      </c>
      <c r="BE93">
        <v>115.16</v>
      </c>
      <c r="BF93">
        <v>108.12</v>
      </c>
    </row>
    <row r="94" spans="7:58">
      <c r="G94" t="s">
        <v>136</v>
      </c>
      <c r="H94" s="115">
        <v>28.139999999999997</v>
      </c>
      <c r="I94" s="88">
        <v>0.66999999999999993</v>
      </c>
      <c r="J94" s="88">
        <v>1.61</v>
      </c>
      <c r="K94" s="88">
        <v>0</v>
      </c>
      <c r="L94" s="88">
        <v>14.38</v>
      </c>
      <c r="M94" s="116">
        <v>0</v>
      </c>
      <c r="N94" s="115">
        <v>153.12</v>
      </c>
      <c r="O94" s="88">
        <v>229.20999999999998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20.14</v>
      </c>
      <c r="AG94">
        <v>0</v>
      </c>
      <c r="AH94">
        <v>0.43</v>
      </c>
      <c r="AI94">
        <v>0.59</v>
      </c>
      <c r="AJ94">
        <v>0.4</v>
      </c>
      <c r="AK94">
        <v>14.38</v>
      </c>
      <c r="AL94">
        <v>0.32</v>
      </c>
      <c r="AM94">
        <v>0.43</v>
      </c>
      <c r="AN94">
        <v>0</v>
      </c>
      <c r="AO94">
        <v>0</v>
      </c>
      <c r="AP94">
        <v>2.88</v>
      </c>
      <c r="AQ94">
        <v>1.29</v>
      </c>
      <c r="AR94">
        <v>0.24</v>
      </c>
      <c r="AS94">
        <v>4.45</v>
      </c>
      <c r="AT94">
        <v>2.4700000000000002</v>
      </c>
      <c r="AU94">
        <v>0</v>
      </c>
      <c r="AV94">
        <v>1.51</v>
      </c>
      <c r="AW94">
        <v>5.62</v>
      </c>
      <c r="AX94">
        <v>0</v>
      </c>
      <c r="AY94">
        <v>30</v>
      </c>
      <c r="AZ94">
        <v>15</v>
      </c>
      <c r="BA94">
        <v>30</v>
      </c>
      <c r="BB94">
        <v>45</v>
      </c>
      <c r="BC94">
        <v>25</v>
      </c>
      <c r="BD94">
        <v>0</v>
      </c>
      <c r="BE94">
        <v>115.16</v>
      </c>
      <c r="BF94">
        <v>108.12</v>
      </c>
    </row>
    <row r="95" spans="7:58">
      <c r="G95" t="s">
        <v>137</v>
      </c>
      <c r="H95" s="115">
        <v>28.139999999999997</v>
      </c>
      <c r="I95" s="88">
        <v>0.66999999999999993</v>
      </c>
      <c r="J95" s="88">
        <v>1.61</v>
      </c>
      <c r="K95" s="88">
        <v>0</v>
      </c>
      <c r="L95" s="88">
        <v>14.38</v>
      </c>
      <c r="M95" s="116">
        <v>0</v>
      </c>
      <c r="N95" s="115">
        <v>153.12</v>
      </c>
      <c r="O95" s="88">
        <v>228.37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20.14</v>
      </c>
      <c r="AG95">
        <v>0</v>
      </c>
      <c r="AH95">
        <v>0.43</v>
      </c>
      <c r="AI95">
        <v>0.59</v>
      </c>
      <c r="AJ95">
        <v>0.4</v>
      </c>
      <c r="AK95">
        <v>14.38</v>
      </c>
      <c r="AL95">
        <v>0.32</v>
      </c>
      <c r="AM95">
        <v>0.43</v>
      </c>
      <c r="AN95">
        <v>0</v>
      </c>
      <c r="AO95">
        <v>0</v>
      </c>
      <c r="AP95">
        <v>2.88</v>
      </c>
      <c r="AQ95">
        <v>1.29</v>
      </c>
      <c r="AR95">
        <v>0.24</v>
      </c>
      <c r="AS95">
        <v>4.45</v>
      </c>
      <c r="AT95">
        <v>2.09</v>
      </c>
      <c r="AU95">
        <v>0</v>
      </c>
      <c r="AV95">
        <v>1.51</v>
      </c>
      <c r="AW95">
        <v>5.16</v>
      </c>
      <c r="AX95">
        <v>0</v>
      </c>
      <c r="AY95">
        <v>30</v>
      </c>
      <c r="AZ95">
        <v>15</v>
      </c>
      <c r="BA95">
        <v>30</v>
      </c>
      <c r="BB95">
        <v>45</v>
      </c>
      <c r="BC95">
        <v>25</v>
      </c>
      <c r="BD95">
        <v>0</v>
      </c>
      <c r="BE95">
        <v>115.16</v>
      </c>
      <c r="BF95">
        <v>108.12</v>
      </c>
    </row>
    <row r="96" spans="7:58">
      <c r="G96" t="s">
        <v>138</v>
      </c>
      <c r="H96" s="115">
        <v>28.139999999999997</v>
      </c>
      <c r="I96" s="88">
        <v>0.66999999999999993</v>
      </c>
      <c r="J96" s="88">
        <v>1.61</v>
      </c>
      <c r="K96" s="88">
        <v>0</v>
      </c>
      <c r="L96" s="88">
        <v>14.38</v>
      </c>
      <c r="M96" s="116">
        <v>0</v>
      </c>
      <c r="N96" s="115">
        <v>153.12</v>
      </c>
      <c r="O96" s="88">
        <v>228.37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20.14</v>
      </c>
      <c r="AG96">
        <v>0</v>
      </c>
      <c r="AH96">
        <v>0.43</v>
      </c>
      <c r="AI96">
        <v>0.59</v>
      </c>
      <c r="AJ96">
        <v>0.4</v>
      </c>
      <c r="AK96">
        <v>14.38</v>
      </c>
      <c r="AL96">
        <v>0.32</v>
      </c>
      <c r="AM96">
        <v>0.43</v>
      </c>
      <c r="AN96">
        <v>0</v>
      </c>
      <c r="AO96">
        <v>0</v>
      </c>
      <c r="AP96">
        <v>2.88</v>
      </c>
      <c r="AQ96">
        <v>1.29</v>
      </c>
      <c r="AR96">
        <v>0.24</v>
      </c>
      <c r="AS96">
        <v>4.45</v>
      </c>
      <c r="AT96">
        <v>2.09</v>
      </c>
      <c r="AU96">
        <v>0</v>
      </c>
      <c r="AV96">
        <v>1.51</v>
      </c>
      <c r="AW96">
        <v>5.16</v>
      </c>
      <c r="AX96">
        <v>0</v>
      </c>
      <c r="AY96">
        <v>30</v>
      </c>
      <c r="AZ96">
        <v>15</v>
      </c>
      <c r="BA96">
        <v>30</v>
      </c>
      <c r="BB96">
        <v>45</v>
      </c>
      <c r="BC96">
        <v>25</v>
      </c>
      <c r="BD96">
        <v>0</v>
      </c>
      <c r="BE96">
        <v>115.16</v>
      </c>
      <c r="BF96">
        <v>108.12</v>
      </c>
    </row>
    <row r="97" spans="1:133">
      <c r="G97" t="s">
        <v>139</v>
      </c>
      <c r="H97" s="115">
        <v>28.139999999999997</v>
      </c>
      <c r="I97" s="88">
        <v>0.66999999999999993</v>
      </c>
      <c r="J97" s="88">
        <v>1.61</v>
      </c>
      <c r="K97" s="88">
        <v>0</v>
      </c>
      <c r="L97" s="88">
        <v>14.38</v>
      </c>
      <c r="M97" s="116">
        <v>0</v>
      </c>
      <c r="N97" s="115">
        <v>153.12</v>
      </c>
      <c r="O97" s="88">
        <v>228.37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20.14</v>
      </c>
      <c r="AG97">
        <v>0</v>
      </c>
      <c r="AH97">
        <v>0.43</v>
      </c>
      <c r="AI97">
        <v>0.59</v>
      </c>
      <c r="AJ97">
        <v>0.4</v>
      </c>
      <c r="AK97">
        <v>14.38</v>
      </c>
      <c r="AL97">
        <v>0.32</v>
      </c>
      <c r="AM97">
        <v>0.43</v>
      </c>
      <c r="AN97">
        <v>0</v>
      </c>
      <c r="AO97">
        <v>0</v>
      </c>
      <c r="AP97">
        <v>2.88</v>
      </c>
      <c r="AQ97">
        <v>1.29</v>
      </c>
      <c r="AR97">
        <v>0.24</v>
      </c>
      <c r="AS97">
        <v>4.45</v>
      </c>
      <c r="AT97">
        <v>2.09</v>
      </c>
      <c r="AU97">
        <v>0</v>
      </c>
      <c r="AV97">
        <v>1.51</v>
      </c>
      <c r="AW97">
        <v>5.16</v>
      </c>
      <c r="AX97">
        <v>0</v>
      </c>
      <c r="AY97">
        <v>30</v>
      </c>
      <c r="AZ97">
        <v>15</v>
      </c>
      <c r="BA97">
        <v>30</v>
      </c>
      <c r="BB97">
        <v>45</v>
      </c>
      <c r="BC97">
        <v>25</v>
      </c>
      <c r="BD97">
        <v>0</v>
      </c>
      <c r="BE97">
        <v>115.16</v>
      </c>
      <c r="BF97">
        <v>108.12</v>
      </c>
    </row>
    <row r="98" spans="1:133">
      <c r="G98" t="s">
        <v>140</v>
      </c>
      <c r="H98" s="115">
        <v>28.139999999999997</v>
      </c>
      <c r="I98" s="88">
        <v>0.66999999999999993</v>
      </c>
      <c r="J98" s="88">
        <v>1.61</v>
      </c>
      <c r="K98" s="88">
        <v>0</v>
      </c>
      <c r="L98" s="88">
        <v>14.38</v>
      </c>
      <c r="M98" s="116">
        <v>0</v>
      </c>
      <c r="N98" s="115">
        <v>153.12</v>
      </c>
      <c r="O98" s="88">
        <v>228.37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20.14</v>
      </c>
      <c r="AG98">
        <v>0</v>
      </c>
      <c r="AH98">
        <v>0.43</v>
      </c>
      <c r="AI98">
        <v>0.59</v>
      </c>
      <c r="AJ98">
        <v>0.4</v>
      </c>
      <c r="AK98">
        <v>14.38</v>
      </c>
      <c r="AL98">
        <v>0.32</v>
      </c>
      <c r="AM98">
        <v>0.43</v>
      </c>
      <c r="AN98">
        <v>0</v>
      </c>
      <c r="AO98">
        <v>0</v>
      </c>
      <c r="AP98">
        <v>2.88</v>
      </c>
      <c r="AQ98">
        <v>1.29</v>
      </c>
      <c r="AR98">
        <v>0.24</v>
      </c>
      <c r="AS98">
        <v>4.45</v>
      </c>
      <c r="AT98">
        <v>2.09</v>
      </c>
      <c r="AU98">
        <v>0</v>
      </c>
      <c r="AV98">
        <v>1.51</v>
      </c>
      <c r="AW98">
        <v>5.16</v>
      </c>
      <c r="AX98">
        <v>0</v>
      </c>
      <c r="AY98">
        <v>30</v>
      </c>
      <c r="AZ98">
        <v>15</v>
      </c>
      <c r="BA98">
        <v>30</v>
      </c>
      <c r="BB98">
        <v>45</v>
      </c>
      <c r="BC98">
        <v>25</v>
      </c>
      <c r="BD98">
        <v>0</v>
      </c>
      <c r="BE98">
        <v>115.16</v>
      </c>
      <c r="BF98">
        <v>108.12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1.0426549999999994</v>
      </c>
      <c r="I99" s="111">
        <f t="shared" ref="I99:BU99" si="1">SUM(I3:I98)/4000</f>
        <v>1.5930000000000027E-2</v>
      </c>
      <c r="J99" s="111">
        <f t="shared" si="1"/>
        <v>3.8360000000000012E-2</v>
      </c>
      <c r="K99" s="111">
        <f t="shared" si="1"/>
        <v>0.75775250000000016</v>
      </c>
      <c r="L99" s="111">
        <f t="shared" si="1"/>
        <v>0.28758000000000022</v>
      </c>
      <c r="M99" s="111">
        <f t="shared" si="1"/>
        <v>0</v>
      </c>
      <c r="N99" s="110">
        <f t="shared" si="1"/>
        <v>7.1999399999999945</v>
      </c>
      <c r="O99" s="111">
        <f t="shared" si="1"/>
        <v>4.9126199999999924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8.9699999999999971E-3</v>
      </c>
      <c r="AE99">
        <f t="shared" si="1"/>
        <v>0.38066499999999998</v>
      </c>
      <c r="AF99">
        <f t="shared" si="1"/>
        <v>0.45264000000000082</v>
      </c>
      <c r="AG99">
        <f t="shared" si="1"/>
        <v>1.5900000000000004E-2</v>
      </c>
      <c r="AH99">
        <f t="shared" si="1"/>
        <v>1.0319999999999994E-2</v>
      </c>
      <c r="AI99">
        <f t="shared" si="1"/>
        <v>1.4510000000000038E-2</v>
      </c>
      <c r="AJ99">
        <f t="shared" si="1"/>
        <v>9.5999999999999818E-3</v>
      </c>
      <c r="AK99">
        <f t="shared" si="1"/>
        <v>0.28758000000000022</v>
      </c>
      <c r="AL99">
        <f t="shared" si="1"/>
        <v>7.6800000000000054E-3</v>
      </c>
      <c r="AM99">
        <f t="shared" si="1"/>
        <v>1.0319999999999994E-2</v>
      </c>
      <c r="AN99">
        <f t="shared" si="1"/>
        <v>3.2832500000000001E-2</v>
      </c>
      <c r="AO99">
        <f t="shared" si="1"/>
        <v>0.72492000000000012</v>
      </c>
      <c r="AP99">
        <f t="shared" si="1"/>
        <v>6.9119999999999931E-2</v>
      </c>
      <c r="AQ99">
        <f t="shared" si="1"/>
        <v>3.0680000000000051E-2</v>
      </c>
      <c r="AR99">
        <f t="shared" si="1"/>
        <v>5.4799999999999927E-3</v>
      </c>
      <c r="AS99">
        <f t="shared" si="1"/>
        <v>0.11273000000000001</v>
      </c>
      <c r="AT99">
        <f t="shared" si="1"/>
        <v>6.5340000000000051E-2</v>
      </c>
      <c r="AU99">
        <f t="shared" si="1"/>
        <v>2.9845199999999967</v>
      </c>
      <c r="AV99">
        <f t="shared" si="1"/>
        <v>4.1399999999999937E-2</v>
      </c>
      <c r="AW99">
        <f t="shared" si="1"/>
        <v>0.13730999999999979</v>
      </c>
      <c r="AX99">
        <f t="shared" si="1"/>
        <v>0.54053999999999958</v>
      </c>
      <c r="AY99">
        <f t="shared" si="1"/>
        <v>0.72</v>
      </c>
      <c r="AZ99">
        <f t="shared" si="1"/>
        <v>0.36</v>
      </c>
      <c r="BA99">
        <f t="shared" si="1"/>
        <v>0.18</v>
      </c>
      <c r="BB99">
        <f t="shared" si="1"/>
        <v>1.08</v>
      </c>
      <c r="BC99">
        <f t="shared" si="1"/>
        <v>0.29499999999999998</v>
      </c>
      <c r="BD99">
        <f t="shared" si="1"/>
        <v>0.23699999999999999</v>
      </c>
      <c r="BE99">
        <f t="shared" si="1"/>
        <v>2.7638399999999974</v>
      </c>
      <c r="BF99">
        <f t="shared" si="1"/>
        <v>2.5948800000000025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2022-01-27T09:47:46Z</dcterms:modified>
</cp:coreProperties>
</file>